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e05643981b078a81/Mijn Documenten/KIVI/Bestuur/ALV/23 06 20/"/>
    </mc:Choice>
  </mc:AlternateContent>
  <xr:revisionPtr revIDLastSave="0" documentId="8_{E15E79B9-97E0-4691-97EB-D16C6B2016B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egroting" sheetId="1" r:id="rId1"/>
    <sheet name="administratie" sheetId="6" r:id="rId2"/>
    <sheet name="jaarrekening" sheetId="4" r:id="rId3"/>
  </sheets>
  <definedNames>
    <definedName name="_xlnm.Print_Area" localSheetId="1">administratie!$A$1:$AX$70</definedName>
    <definedName name="_xlnm.Print_Area" localSheetId="0">begroting!$A$1:$D$41</definedName>
    <definedName name="_xlnm.Print_Area" localSheetId="2">jaarrekening!$A$1:$E$87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1" i="1" l="1"/>
  <c r="B61" i="1"/>
  <c r="B38" i="1"/>
  <c r="B44" i="1" s="1"/>
  <c r="D17" i="4"/>
  <c r="AY64" i="6"/>
  <c r="AY63" i="6"/>
  <c r="AY62" i="6"/>
  <c r="AY61" i="6"/>
  <c r="AY60" i="6"/>
  <c r="AY59" i="6"/>
  <c r="AY58" i="6"/>
  <c r="AY57" i="6"/>
  <c r="AY56" i="6"/>
  <c r="AY55" i="6"/>
  <c r="AY54" i="6"/>
  <c r="AY53" i="6"/>
  <c r="AY52" i="6"/>
  <c r="AY51" i="6"/>
  <c r="AY50" i="6"/>
  <c r="AY49" i="6"/>
  <c r="AY48" i="6"/>
  <c r="AY47" i="6"/>
  <c r="AY46" i="6"/>
  <c r="AY45" i="6"/>
  <c r="AY44" i="6"/>
  <c r="AY43" i="6"/>
  <c r="AY42" i="6"/>
  <c r="AY41" i="6"/>
  <c r="AY40" i="6"/>
  <c r="AY39" i="6"/>
  <c r="AY38" i="6"/>
  <c r="AY37" i="6"/>
  <c r="AY36" i="6"/>
  <c r="AY35" i="6"/>
  <c r="AY34" i="6"/>
  <c r="AY33" i="6"/>
  <c r="AY32" i="6"/>
  <c r="AY31" i="6"/>
  <c r="AY30" i="6"/>
  <c r="AY29" i="6"/>
  <c r="AY28" i="6"/>
  <c r="AY27" i="6"/>
  <c r="AY26" i="6"/>
  <c r="AY25" i="6"/>
  <c r="AY24" i="6"/>
  <c r="AY23" i="6"/>
  <c r="AY22" i="6"/>
  <c r="AY21" i="6"/>
  <c r="AY20" i="6"/>
  <c r="AY19" i="6"/>
  <c r="AY18" i="6"/>
  <c r="AY17" i="6"/>
  <c r="AY16" i="6"/>
  <c r="AY15" i="6"/>
  <c r="AY14" i="6"/>
  <c r="AY13" i="6"/>
  <c r="AZ64" i="6"/>
  <c r="AZ63" i="6"/>
  <c r="AZ62" i="6"/>
  <c r="AZ61" i="6"/>
  <c r="AZ60" i="6"/>
  <c r="AZ59" i="6"/>
  <c r="AZ58" i="6"/>
  <c r="AZ57" i="6"/>
  <c r="AZ56" i="6"/>
  <c r="AZ55" i="6"/>
  <c r="AZ54" i="6"/>
  <c r="AZ53" i="6"/>
  <c r="AZ52" i="6"/>
  <c r="AZ51" i="6"/>
  <c r="AZ50" i="6"/>
  <c r="AZ49" i="6"/>
  <c r="AZ48" i="6"/>
  <c r="AZ47" i="6"/>
  <c r="AZ46" i="6"/>
  <c r="AZ45" i="6"/>
  <c r="AZ44" i="6"/>
  <c r="AZ43" i="6"/>
  <c r="AZ42" i="6"/>
  <c r="AZ41" i="6"/>
  <c r="AZ40" i="6"/>
  <c r="AZ39" i="6"/>
  <c r="AZ38" i="6"/>
  <c r="AZ37" i="6"/>
  <c r="AZ36" i="6"/>
  <c r="AZ35" i="6"/>
  <c r="AZ34" i="6"/>
  <c r="AZ33" i="6"/>
  <c r="AZ32" i="6"/>
  <c r="AZ31" i="6"/>
  <c r="AZ30" i="6"/>
  <c r="AZ29" i="6"/>
  <c r="AZ28" i="6"/>
  <c r="AZ27" i="6"/>
  <c r="AZ26" i="6"/>
  <c r="AZ25" i="6"/>
  <c r="AZ24" i="6"/>
  <c r="AZ23" i="6"/>
  <c r="AX67" i="6"/>
  <c r="D77" i="4" s="1"/>
  <c r="AW67" i="6"/>
  <c r="D75" i="4" s="1"/>
  <c r="AV67" i="6"/>
  <c r="AU67" i="6"/>
  <c r="AT67" i="6"/>
  <c r="AS67" i="6"/>
  <c r="AR67" i="6"/>
  <c r="AQ67" i="6"/>
  <c r="AP67" i="6"/>
  <c r="AO67" i="6"/>
  <c r="AN67" i="6"/>
  <c r="AM67" i="6"/>
  <c r="AL67" i="6"/>
  <c r="AK67" i="6"/>
  <c r="AJ67" i="6"/>
  <c r="AI67" i="6"/>
  <c r="AH67" i="6"/>
  <c r="D57" i="4" s="1"/>
  <c r="AG67" i="6"/>
  <c r="D55" i="4" s="1"/>
  <c r="AF67" i="6"/>
  <c r="D53" i="4" s="1"/>
  <c r="AE67" i="6"/>
  <c r="D51" i="4" s="1"/>
  <c r="AD67" i="6"/>
  <c r="D47" i="4" s="1"/>
  <c r="AC67" i="6"/>
  <c r="B77" i="4" s="1"/>
  <c r="AB67" i="6"/>
  <c r="AA67" i="6"/>
  <c r="Z67" i="6"/>
  <c r="Y67" i="6"/>
  <c r="X67" i="6"/>
  <c r="W67" i="6"/>
  <c r="V67" i="6"/>
  <c r="U67" i="6"/>
  <c r="T67" i="6"/>
  <c r="S67" i="6"/>
  <c r="R67" i="6"/>
  <c r="Q67" i="6"/>
  <c r="P67" i="6"/>
  <c r="O67" i="6"/>
  <c r="N67" i="6"/>
  <c r="B53" i="4" s="1"/>
  <c r="M67" i="6"/>
  <c r="B51" i="4" s="1"/>
  <c r="L67" i="6"/>
  <c r="D49" i="4" s="1"/>
  <c r="C49" i="4" s="1"/>
  <c r="K67" i="6"/>
  <c r="B47" i="4" s="1"/>
  <c r="J67" i="6"/>
  <c r="I67" i="6"/>
  <c r="D21" i="4" s="1"/>
  <c r="H67" i="6"/>
  <c r="D25" i="4" s="1"/>
  <c r="G67" i="6"/>
  <c r="D23" i="4" s="1"/>
  <c r="F67" i="6"/>
  <c r="B23" i="4" s="1"/>
  <c r="E67" i="6"/>
  <c r="B25" i="4" s="1"/>
  <c r="D67" i="6"/>
  <c r="B18" i="4" s="1"/>
  <c r="AI9" i="6"/>
  <c r="D44" i="1" l="1"/>
  <c r="B45" i="1" s="1"/>
  <c r="B48" i="1" s="1"/>
  <c r="B49" i="4"/>
  <c r="A49" i="4" s="1"/>
  <c r="A2" i="6"/>
  <c r="B73" i="4"/>
  <c r="B72" i="4"/>
  <c r="B70" i="4"/>
  <c r="B69" i="4"/>
  <c r="B68" i="4"/>
  <c r="B67" i="4"/>
  <c r="B66" i="4"/>
  <c r="B65" i="4"/>
  <c r="B64" i="4"/>
  <c r="B63" i="4"/>
  <c r="B62" i="4"/>
  <c r="B61" i="4"/>
  <c r="B60" i="4"/>
  <c r="D71" i="4"/>
  <c r="D70" i="4"/>
  <c r="D69" i="4"/>
  <c r="D68" i="4"/>
  <c r="D67" i="4"/>
  <c r="D65" i="4"/>
  <c r="D64" i="4"/>
  <c r="D63" i="4"/>
  <c r="D62" i="4"/>
  <c r="D61" i="4"/>
  <c r="D60" i="4"/>
  <c r="D73" i="4"/>
  <c r="D72" i="4"/>
  <c r="D66" i="4"/>
  <c r="B71" i="4"/>
  <c r="AZ14" i="6"/>
  <c r="AZ15" i="6"/>
  <c r="AZ16" i="6"/>
  <c r="AZ17" i="6"/>
  <c r="AZ18" i="6"/>
  <c r="AZ19" i="6"/>
  <c r="AZ20" i="6"/>
  <c r="AZ21" i="6"/>
  <c r="AZ22" i="6"/>
  <c r="G60" i="4"/>
  <c r="C60" i="4" s="1"/>
  <c r="AJ9" i="6"/>
  <c r="AK9" i="6"/>
  <c r="AL9" i="6"/>
  <c r="AM9" i="6"/>
  <c r="AN9" i="6"/>
  <c r="AO9" i="6"/>
  <c r="AP9" i="6"/>
  <c r="AQ9" i="6"/>
  <c r="AR9" i="6"/>
  <c r="AS9" i="6"/>
  <c r="AT9" i="6"/>
  <c r="AU9" i="6"/>
  <c r="AV9" i="6"/>
  <c r="G73" i="4"/>
  <c r="C73" i="4" s="1"/>
  <c r="G72" i="4"/>
  <c r="A72" i="4" s="1"/>
  <c r="G71" i="4"/>
  <c r="C71" i="4" s="1"/>
  <c r="G70" i="4"/>
  <c r="C70" i="4" s="1"/>
  <c r="G69" i="4"/>
  <c r="C69" i="4" s="1"/>
  <c r="G68" i="4"/>
  <c r="A68" i="4" s="1"/>
  <c r="G67" i="4"/>
  <c r="C67" i="4" s="1"/>
  <c r="G66" i="4"/>
  <c r="C66" i="4" s="1"/>
  <c r="G65" i="4"/>
  <c r="C65" i="4" s="1"/>
  <c r="G64" i="4"/>
  <c r="A64" i="4" s="1"/>
  <c r="G63" i="4"/>
  <c r="C63" i="4" s="1"/>
  <c r="G62" i="4"/>
  <c r="C62" i="4" s="1"/>
  <c r="G61" i="4"/>
  <c r="C61" i="4" s="1"/>
  <c r="A38" i="4"/>
  <c r="A35" i="4"/>
  <c r="A5" i="1" s="1"/>
  <c r="D45" i="1" l="1"/>
  <c r="D48" i="1" s="1"/>
  <c r="C45" i="1"/>
  <c r="A45" i="1"/>
  <c r="B81" i="4"/>
  <c r="D81" i="4"/>
  <c r="A60" i="4"/>
  <c r="A73" i="4"/>
  <c r="A66" i="4"/>
  <c r="A61" i="4"/>
  <c r="A69" i="4"/>
  <c r="A62" i="4"/>
  <c r="A70" i="4"/>
  <c r="A65" i="4"/>
  <c r="C64" i="4"/>
  <c r="C68" i="4"/>
  <c r="C72" i="4"/>
  <c r="A63" i="4"/>
  <c r="A67" i="4"/>
  <c r="A71" i="4"/>
  <c r="C67" i="6"/>
  <c r="B16" i="4" s="1"/>
  <c r="B29" i="4" s="1"/>
  <c r="AY12" i="6" l="1"/>
  <c r="AZ13" i="6"/>
  <c r="AZ12" i="6"/>
  <c r="AY65" i="6"/>
  <c r="K70" i="6" l="1"/>
  <c r="C82" i="4" l="1"/>
  <c r="D82" i="4" l="1"/>
  <c r="D85" i="4" s="1"/>
  <c r="B82" i="4"/>
  <c r="A82" i="4"/>
  <c r="D18" i="4" l="1"/>
  <c r="D19" i="4" s="1"/>
  <c r="D29" i="4" s="1"/>
  <c r="C18" i="4"/>
  <c r="B85" i="4"/>
</calcChain>
</file>

<file path=xl/sharedStrings.xml><?xml version="1.0" encoding="utf-8"?>
<sst xmlns="http://schemas.openxmlformats.org/spreadsheetml/2006/main" count="207" uniqueCount="108">
  <si>
    <t>Model I begroting</t>
  </si>
  <si>
    <t>Baten</t>
  </si>
  <si>
    <t>Lasten</t>
  </si>
  <si>
    <t>Bestuurskosten</t>
  </si>
  <si>
    <t>€</t>
  </si>
  <si>
    <t>Deelnemersbijdragenactiviteiten</t>
  </si>
  <si>
    <t>Kosten activiteiten</t>
  </si>
  <si>
    <t>Telling</t>
  </si>
  <si>
    <t>Totaal</t>
  </si>
  <si>
    <t>Bezittingen</t>
  </si>
  <si>
    <t>Schulden en vermogen</t>
  </si>
  <si>
    <t>Model III Jaarrekening</t>
  </si>
  <si>
    <t>Nog te ontvangen posten</t>
  </si>
  <si>
    <t>Vooruitbetaalde posten</t>
  </si>
  <si>
    <t>Nog te betalen posten</t>
  </si>
  <si>
    <t>Vooruitontvangen posten</t>
  </si>
  <si>
    <t>Diverse lasten</t>
  </si>
  <si>
    <t>Diverse baten</t>
  </si>
  <si>
    <t>Model II Administratie</t>
  </si>
  <si>
    <t>Beginsaldo cf jaarrekening ap</t>
  </si>
  <si>
    <t>Omschrijving</t>
  </si>
  <si>
    <t>Nog te</t>
  </si>
  <si>
    <t>ontvangen</t>
  </si>
  <si>
    <t>Vooruit</t>
  </si>
  <si>
    <t>betalen</t>
  </si>
  <si>
    <t>activiteiten</t>
  </si>
  <si>
    <t>Diverse</t>
  </si>
  <si>
    <t>baten</t>
  </si>
  <si>
    <t>Bestuurs</t>
  </si>
  <si>
    <t>kosten</t>
  </si>
  <si>
    <t>Betaalde</t>
  </si>
  <si>
    <t>Kosten</t>
  </si>
  <si>
    <t xml:space="preserve">Diverse </t>
  </si>
  <si>
    <t>lasten</t>
  </si>
  <si>
    <t>**** Totaal *****</t>
  </si>
  <si>
    <t>Datum</t>
  </si>
  <si>
    <t>Bankkosten</t>
  </si>
  <si>
    <t>bijdrage</t>
  </si>
  <si>
    <t>Staat van baten en lasten ….</t>
  </si>
  <si>
    <t>Ontvangen sponsorbijdragen</t>
  </si>
  <si>
    <t>Betaalde sponsorbijdragen</t>
  </si>
  <si>
    <t>Deelnemers</t>
  </si>
  <si>
    <t>Sponsor</t>
  </si>
  <si>
    <t>bijdragen</t>
  </si>
  <si>
    <t>Activiteit 1</t>
  </si>
  <si>
    <t>Activiteit 2</t>
  </si>
  <si>
    <t>Activiteit 3</t>
  </si>
  <si>
    <t>Activiteit 4</t>
  </si>
  <si>
    <t>Activiteit 5</t>
  </si>
  <si>
    <t>Activiteit 6</t>
  </si>
  <si>
    <t>Activiteit 7</t>
  </si>
  <si>
    <t>Activiteit 8</t>
  </si>
  <si>
    <t>Activiteit 9</t>
  </si>
  <si>
    <t>Activiteit 10</t>
  </si>
  <si>
    <t>Activiteit 11</t>
  </si>
  <si>
    <t>Activiteit 12</t>
  </si>
  <si>
    <t>Activiteit 13</t>
  </si>
  <si>
    <t>Activiteit 14</t>
  </si>
  <si>
    <t>ABN AMRO</t>
  </si>
  <si>
    <t>KIVI bureau</t>
  </si>
  <si>
    <t>1-1-….</t>
  </si>
  <si>
    <t>CFBI tegoed KIVI bureau</t>
  </si>
  <si>
    <t>Vermogen</t>
  </si>
  <si>
    <t>Stand per 01-01</t>
  </si>
  <si>
    <t>Stand per 31-12</t>
  </si>
  <si>
    <t>Reserveringen</t>
  </si>
  <si>
    <t>CFBI tegoed</t>
  </si>
  <si>
    <t>betaalde</t>
  </si>
  <si>
    <t>posten</t>
  </si>
  <si>
    <t>Reser</t>
  </si>
  <si>
    <t>veringen</t>
  </si>
  <si>
    <t>Voorschot bijdrage KIVI bureau</t>
  </si>
  <si>
    <t>Ontvangen donaties</t>
  </si>
  <si>
    <t>Betaalde donaties</t>
  </si>
  <si>
    <t>Betaald (aandeel) contributies leden</t>
  </si>
  <si>
    <t>Afrek. bijdrage KIVI bureau (vorig jaar)</t>
  </si>
  <si>
    <t>Voorschot</t>
  </si>
  <si>
    <t>Afrekening</t>
  </si>
  <si>
    <t>vorig jaar</t>
  </si>
  <si>
    <t xml:space="preserve">Ontvangen </t>
  </si>
  <si>
    <t>donaties</t>
  </si>
  <si>
    <t>Betaald</t>
  </si>
  <si>
    <t>(aandeel)</t>
  </si>
  <si>
    <t>contributies</t>
  </si>
  <si>
    <t>leden KIVI</t>
  </si>
  <si>
    <t>derden</t>
  </si>
  <si>
    <t>Betaalde contributies derden</t>
  </si>
  <si>
    <t>Onvoorzien</t>
  </si>
  <si>
    <t>Bestuursbijdrage</t>
  </si>
  <si>
    <t>Bijdrage o.b.v. begroot aantal leden (497 x3,50)</t>
  </si>
  <si>
    <t>Bijdrage aantal begrote activiteiten (22 x 225,00)</t>
  </si>
  <si>
    <t>afstudeerprijs</t>
  </si>
  <si>
    <t>Uitleg kosten activiteiten</t>
  </si>
  <si>
    <t>Uitleg deelnemers bijdragen</t>
  </si>
  <si>
    <t>Begroting  2023</t>
  </si>
  <si>
    <t>KIVI Afdeling Noord West</t>
  </si>
  <si>
    <t>Financieel jaaroverzicht  2023</t>
  </si>
  <si>
    <t>Balans per 31 december 2023</t>
  </si>
  <si>
    <t>kosten excursies ex Haarlem</t>
  </si>
  <si>
    <t>Uitleg diverse lasten</t>
  </si>
  <si>
    <t>4 x25 leden x 17.50</t>
  </si>
  <si>
    <t>Uitleg activitieten</t>
  </si>
  <si>
    <t xml:space="preserve">kosten lezingen Theehuis </t>
  </si>
  <si>
    <t>9 x kring  (Alkmaar)</t>
  </si>
  <si>
    <t>4 x lezing  (Noord-Holland)</t>
  </si>
  <si>
    <t>8 excursies (3 Noord-Holland en 5 Haarlem)</t>
  </si>
  <si>
    <t>cadeaus divers sprekers  Noord-Holland en  Haarlem)</t>
  </si>
  <si>
    <t>Kring 9 x 160(ex Alkmaar) (speker eten en drankjes en ruimte inclusief koffie en thee)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</si>
</sst>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64" formatCode="_-* #,##0_-;_-* #,##0\-;_-* &quot;-&quot;_-;_-@_-"/>
    <numFmt numFmtId="165" formatCode="_-* #,##0.00_-;_-* #,##0.00\-;_-* &quot;-&quot;??_-;_-@_-"/>
    <numFmt numFmtId="166" formatCode="_-[$€-2]\ * #,##0.00_-;_-[$€-2]\ * #,##0.00\-;_-[$€-2]\ * &quot;-&quot;??_-;_-@_-"/>
  </numFmts>
  <fonts count="20" x14ac:knownFonts="1">
    <font>
      <sz val="10"/>
      <name val="Arial"/>
    </font>
    <font>
      <sz val="11"/>
      <name val="Times New Roman"/>
      <family val="1"/>
    </font>
    <font>
      <b/>
      <sz val="16"/>
      <name val="Times New Roman"/>
      <family val="1"/>
    </font>
    <font>
      <b/>
      <sz val="14"/>
      <name val="Times New Roman"/>
      <family val="1"/>
    </font>
    <font>
      <sz val="14"/>
      <name val="Times New Roman"/>
      <family val="1"/>
    </font>
    <font>
      <sz val="18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8"/>
      <name val="Times New Roman"/>
      <family val="1"/>
    </font>
    <font>
      <b/>
      <sz val="8"/>
      <color rgb="FFFF0000"/>
      <name val="Times New Roman"/>
      <family val="1"/>
    </font>
    <font>
      <b/>
      <sz val="8"/>
      <color rgb="FFFF0000"/>
      <name val="Arial"/>
      <family val="2"/>
    </font>
    <font>
      <sz val="11"/>
      <name val="Tahoma"/>
      <family val="2"/>
    </font>
    <font>
      <sz val="10"/>
      <name val="Tahoma"/>
      <family val="2"/>
    </font>
    <font>
      <b/>
      <sz val="16"/>
      <name val="Tahoma"/>
      <family val="2"/>
    </font>
    <font>
      <b/>
      <sz val="14"/>
      <name val="Tahoma"/>
      <family val="2"/>
    </font>
    <font>
      <sz val="14"/>
      <name val="Tahoma"/>
      <family val="2"/>
    </font>
    <font>
      <b/>
      <sz val="11"/>
      <name val="Tahoma"/>
      <family val="2"/>
    </font>
    <font>
      <b/>
      <sz val="10"/>
      <name val="Tahoma"/>
      <family val="2"/>
    </font>
    <font>
      <b/>
      <sz val="20"/>
      <name val="Times New Roman"/>
      <family val="1"/>
    </font>
    <font>
      <b/>
      <sz val="20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4" tint="0.79998168889431442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thick">
        <color auto="1"/>
      </left>
      <right/>
      <top/>
      <bottom/>
      <diagonal/>
    </border>
  </borders>
  <cellStyleXfs count="1">
    <xf numFmtId="0" fontId="0" fillId="0" borderId="0"/>
  </cellStyleXfs>
  <cellXfs count="220">
    <xf numFmtId="0" fontId="0" fillId="0" borderId="0" xfId="0"/>
    <xf numFmtId="0" fontId="1" fillId="0" borderId="0" xfId="0" applyFont="1"/>
    <xf numFmtId="0" fontId="1" fillId="0" borderId="3" xfId="0" applyFont="1" applyBorder="1"/>
    <xf numFmtId="0" fontId="1" fillId="0" borderId="4" xfId="0" applyFont="1" applyBorder="1"/>
    <xf numFmtId="0" fontId="1" fillId="2" borderId="1" xfId="0" applyFont="1" applyFill="1" applyBorder="1"/>
    <xf numFmtId="0" fontId="1" fillId="2" borderId="2" xfId="0" applyFont="1" applyFill="1" applyBorder="1"/>
    <xf numFmtId="0" fontId="2" fillId="2" borderId="4" xfId="0" applyFont="1" applyFill="1" applyBorder="1"/>
    <xf numFmtId="0" fontId="1" fillId="2" borderId="0" xfId="0" applyFont="1" applyFill="1"/>
    <xf numFmtId="0" fontId="1" fillId="2" borderId="6" xfId="0" applyFont="1" applyFill="1" applyBorder="1"/>
    <xf numFmtId="0" fontId="1" fillId="2" borderId="7" xfId="0" applyFont="1" applyFill="1" applyBorder="1"/>
    <xf numFmtId="0" fontId="1" fillId="3" borderId="1" xfId="0" applyFont="1" applyFill="1" applyBorder="1"/>
    <xf numFmtId="0" fontId="1" fillId="3" borderId="2" xfId="0" applyFont="1" applyFill="1" applyBorder="1"/>
    <xf numFmtId="0" fontId="1" fillId="3" borderId="3" xfId="0" applyFont="1" applyFill="1" applyBorder="1"/>
    <xf numFmtId="0" fontId="2" fillId="3" borderId="4" xfId="0" applyFont="1" applyFill="1" applyBorder="1"/>
    <xf numFmtId="0" fontId="1" fillId="3" borderId="0" xfId="0" applyFont="1" applyFill="1"/>
    <xf numFmtId="0" fontId="1" fillId="3" borderId="5" xfId="0" applyFont="1" applyFill="1" applyBorder="1"/>
    <xf numFmtId="0" fontId="1" fillId="3" borderId="4" xfId="0" applyFont="1" applyFill="1" applyBorder="1"/>
    <xf numFmtId="0" fontId="1" fillId="3" borderId="10" xfId="0" applyFont="1" applyFill="1" applyBorder="1"/>
    <xf numFmtId="0" fontId="3" fillId="3" borderId="4" xfId="0" applyFont="1" applyFill="1" applyBorder="1"/>
    <xf numFmtId="0" fontId="3" fillId="3" borderId="5" xfId="0" applyFont="1" applyFill="1" applyBorder="1"/>
    <xf numFmtId="0" fontId="5" fillId="0" borderId="0" xfId="0" applyFont="1"/>
    <xf numFmtId="0" fontId="6" fillId="0" borderId="0" xfId="0" applyFont="1"/>
    <xf numFmtId="0" fontId="6" fillId="0" borderId="12" xfId="0" applyFont="1" applyBorder="1"/>
    <xf numFmtId="0" fontId="7" fillId="0" borderId="0" xfId="0" applyFont="1"/>
    <xf numFmtId="0" fontId="6" fillId="0" borderId="2" xfId="0" applyFont="1" applyBorder="1"/>
    <xf numFmtId="0" fontId="6" fillId="0" borderId="7" xfId="0" applyFont="1" applyBorder="1"/>
    <xf numFmtId="0" fontId="6" fillId="0" borderId="13" xfId="0" applyFont="1" applyBorder="1"/>
    <xf numFmtId="0" fontId="7" fillId="0" borderId="8" xfId="0" applyFont="1" applyBorder="1"/>
    <xf numFmtId="0" fontId="6" fillId="0" borderId="8" xfId="0" applyFont="1" applyBorder="1"/>
    <xf numFmtId="0" fontId="6" fillId="0" borderId="10" xfId="0" applyFont="1" applyBorder="1"/>
    <xf numFmtId="0" fontId="6" fillId="0" borderId="11" xfId="0" applyFont="1" applyBorder="1"/>
    <xf numFmtId="0" fontId="6" fillId="0" borderId="14" xfId="0" applyFont="1" applyBorder="1"/>
    <xf numFmtId="0" fontId="8" fillId="0" borderId="8" xfId="0" applyFont="1" applyBorder="1" applyAlignment="1">
      <alignment horizontal="center"/>
    </xf>
    <xf numFmtId="0" fontId="6" fillId="4" borderId="15" xfId="0" applyFont="1" applyFill="1" applyBorder="1"/>
    <xf numFmtId="0" fontId="8" fillId="4" borderId="4" xfId="0" applyFont="1" applyFill="1" applyBorder="1" applyAlignment="1">
      <alignment horizontal="center"/>
    </xf>
    <xf numFmtId="0" fontId="6" fillId="4" borderId="4" xfId="0" applyFont="1" applyFill="1" applyBorder="1"/>
    <xf numFmtId="0" fontId="6" fillId="5" borderId="16" xfId="0" applyFont="1" applyFill="1" applyBorder="1"/>
    <xf numFmtId="0" fontId="6" fillId="5" borderId="15" xfId="0" applyFont="1" applyFill="1" applyBorder="1"/>
    <xf numFmtId="0" fontId="8" fillId="5" borderId="18" xfId="0" applyFont="1" applyFill="1" applyBorder="1" applyAlignment="1">
      <alignment horizontal="center"/>
    </xf>
    <xf numFmtId="0" fontId="8" fillId="5" borderId="4" xfId="0" applyFont="1" applyFill="1" applyBorder="1" applyAlignment="1">
      <alignment horizontal="center"/>
    </xf>
    <xf numFmtId="0" fontId="6" fillId="5" borderId="18" xfId="0" applyFont="1" applyFill="1" applyBorder="1"/>
    <xf numFmtId="0" fontId="6" fillId="5" borderId="4" xfId="0" applyFont="1" applyFill="1" applyBorder="1"/>
    <xf numFmtId="0" fontId="6" fillId="6" borderId="16" xfId="0" applyFont="1" applyFill="1" applyBorder="1"/>
    <xf numFmtId="0" fontId="6" fillId="6" borderId="18" xfId="0" applyFont="1" applyFill="1" applyBorder="1"/>
    <xf numFmtId="0" fontId="6" fillId="6" borderId="19" xfId="0" applyFont="1" applyFill="1" applyBorder="1"/>
    <xf numFmtId="0" fontId="6" fillId="6" borderId="5" xfId="0" applyFont="1" applyFill="1" applyBorder="1"/>
    <xf numFmtId="0" fontId="6" fillId="6" borderId="13" xfId="0" applyFont="1" applyFill="1" applyBorder="1"/>
    <xf numFmtId="0" fontId="6" fillId="6" borderId="8" xfId="0" applyFont="1" applyFill="1" applyBorder="1"/>
    <xf numFmtId="0" fontId="6" fillId="7" borderId="19" xfId="0" applyFont="1" applyFill="1" applyBorder="1"/>
    <xf numFmtId="0" fontId="8" fillId="7" borderId="5" xfId="0" applyFont="1" applyFill="1" applyBorder="1" applyAlignment="1">
      <alignment horizontal="center"/>
    </xf>
    <xf numFmtId="0" fontId="6" fillId="7" borderId="5" xfId="0" applyFont="1" applyFill="1" applyBorder="1"/>
    <xf numFmtId="0" fontId="6" fillId="7" borderId="13" xfId="0" applyFont="1" applyFill="1" applyBorder="1"/>
    <xf numFmtId="0" fontId="8" fillId="7" borderId="8" xfId="0" applyFont="1" applyFill="1" applyBorder="1" applyAlignment="1">
      <alignment horizontal="center"/>
    </xf>
    <xf numFmtId="0" fontId="6" fillId="7" borderId="8" xfId="0" applyFont="1" applyFill="1" applyBorder="1"/>
    <xf numFmtId="166" fontId="6" fillId="4" borderId="1" xfId="0" applyNumberFormat="1" applyFont="1" applyFill="1" applyBorder="1"/>
    <xf numFmtId="166" fontId="6" fillId="5" borderId="21" xfId="0" applyNumberFormat="1" applyFont="1" applyFill="1" applyBorder="1"/>
    <xf numFmtId="166" fontId="6" fillId="5" borderId="1" xfId="0" applyNumberFormat="1" applyFont="1" applyFill="1" applyBorder="1"/>
    <xf numFmtId="166" fontId="6" fillId="6" borderId="21" xfId="0" applyNumberFormat="1" applyFont="1" applyFill="1" applyBorder="1"/>
    <xf numFmtId="166" fontId="6" fillId="6" borderId="10" xfId="0" applyNumberFormat="1" applyFont="1" applyFill="1" applyBorder="1"/>
    <xf numFmtId="166" fontId="6" fillId="6" borderId="3" xfId="0" applyNumberFormat="1" applyFont="1" applyFill="1" applyBorder="1"/>
    <xf numFmtId="166" fontId="6" fillId="7" borderId="3" xfId="0" applyNumberFormat="1" applyFont="1" applyFill="1" applyBorder="1"/>
    <xf numFmtId="166" fontId="6" fillId="7" borderId="10" xfId="0" applyNumberFormat="1" applyFont="1" applyFill="1" applyBorder="1"/>
    <xf numFmtId="166" fontId="6" fillId="7" borderId="20" xfId="0" applyNumberFormat="1" applyFont="1" applyFill="1" applyBorder="1"/>
    <xf numFmtId="166" fontId="6" fillId="4" borderId="4" xfId="0" applyNumberFormat="1" applyFont="1" applyFill="1" applyBorder="1"/>
    <xf numFmtId="166" fontId="6" fillId="5" borderId="18" xfId="0" applyNumberFormat="1" applyFont="1" applyFill="1" applyBorder="1"/>
    <xf numFmtId="166" fontId="6" fillId="5" borderId="4" xfId="0" applyNumberFormat="1" applyFont="1" applyFill="1" applyBorder="1"/>
    <xf numFmtId="166" fontId="6" fillId="6" borderId="18" xfId="0" applyNumberFormat="1" applyFont="1" applyFill="1" applyBorder="1"/>
    <xf numFmtId="166" fontId="6" fillId="6" borderId="8" xfId="0" applyNumberFormat="1" applyFont="1" applyFill="1" applyBorder="1"/>
    <xf numFmtId="166" fontId="6" fillId="6" borderId="5" xfId="0" applyNumberFormat="1" applyFont="1" applyFill="1" applyBorder="1"/>
    <xf numFmtId="166" fontId="6" fillId="7" borderId="5" xfId="0" applyNumberFormat="1" applyFont="1" applyFill="1" applyBorder="1"/>
    <xf numFmtId="166" fontId="6" fillId="7" borderId="8" xfId="0" applyNumberFormat="1" applyFont="1" applyFill="1" applyBorder="1"/>
    <xf numFmtId="166" fontId="6" fillId="7" borderId="17" xfId="0" applyNumberFormat="1" applyFont="1" applyFill="1" applyBorder="1"/>
    <xf numFmtId="166" fontId="6" fillId="4" borderId="6" xfId="0" applyNumberFormat="1" applyFont="1" applyFill="1" applyBorder="1"/>
    <xf numFmtId="166" fontId="6" fillId="5" borderId="22" xfId="0" applyNumberFormat="1" applyFont="1" applyFill="1" applyBorder="1"/>
    <xf numFmtId="166" fontId="6" fillId="5" borderId="6" xfId="0" applyNumberFormat="1" applyFont="1" applyFill="1" applyBorder="1"/>
    <xf numFmtId="166" fontId="6" fillId="5" borderId="3" xfId="0" applyNumberFormat="1" applyFont="1" applyFill="1" applyBorder="1"/>
    <xf numFmtId="166" fontId="6" fillId="5" borderId="0" xfId="0" applyNumberFormat="1" applyFont="1" applyFill="1"/>
    <xf numFmtId="166" fontId="6" fillId="5" borderId="24" xfId="0" applyNumberFormat="1" applyFont="1" applyFill="1" applyBorder="1"/>
    <xf numFmtId="166" fontId="6" fillId="6" borderId="25" xfId="0" applyNumberFormat="1" applyFont="1" applyFill="1" applyBorder="1"/>
    <xf numFmtId="166" fontId="6" fillId="6" borderId="14" xfId="0" applyNumberFormat="1" applyFont="1" applyFill="1" applyBorder="1"/>
    <xf numFmtId="166" fontId="6" fillId="6" borderId="24" xfId="0" applyNumberFormat="1" applyFont="1" applyFill="1" applyBorder="1"/>
    <xf numFmtId="166" fontId="6" fillId="7" borderId="24" xfId="0" applyNumberFormat="1" applyFont="1" applyFill="1" applyBorder="1"/>
    <xf numFmtId="166" fontId="6" fillId="7" borderId="14" xfId="0" applyNumberFormat="1" applyFont="1" applyFill="1" applyBorder="1"/>
    <xf numFmtId="166" fontId="6" fillId="7" borderId="23" xfId="0" applyNumberFormat="1" applyFont="1" applyFill="1" applyBorder="1"/>
    <xf numFmtId="165" fontId="1" fillId="0" borderId="10" xfId="0" applyNumberFormat="1" applyFont="1" applyBorder="1"/>
    <xf numFmtId="165" fontId="1" fillId="0" borderId="0" xfId="0" applyNumberFormat="1" applyFont="1"/>
    <xf numFmtId="165" fontId="1" fillId="2" borderId="2" xfId="0" applyNumberFormat="1" applyFont="1" applyFill="1" applyBorder="1"/>
    <xf numFmtId="165" fontId="1" fillId="2" borderId="0" xfId="0" applyNumberFormat="1" applyFont="1" applyFill="1"/>
    <xf numFmtId="165" fontId="1" fillId="2" borderId="7" xfId="0" applyNumberFormat="1" applyFont="1" applyFill="1" applyBorder="1"/>
    <xf numFmtId="165" fontId="1" fillId="3" borderId="2" xfId="0" applyNumberFormat="1" applyFont="1" applyFill="1" applyBorder="1"/>
    <xf numFmtId="165" fontId="1" fillId="3" borderId="0" xfId="0" applyNumberFormat="1" applyFont="1" applyFill="1"/>
    <xf numFmtId="165" fontId="1" fillId="3" borderId="10" xfId="0" applyNumberFormat="1" applyFont="1" applyFill="1" applyBorder="1"/>
    <xf numFmtId="165" fontId="4" fillId="3" borderId="8" xfId="0" applyNumberFormat="1" applyFont="1" applyFill="1" applyBorder="1" applyAlignment="1">
      <alignment horizontal="center"/>
    </xf>
    <xf numFmtId="165" fontId="1" fillId="3" borderId="8" xfId="0" applyNumberFormat="1" applyFont="1" applyFill="1" applyBorder="1"/>
    <xf numFmtId="165" fontId="1" fillId="0" borderId="3" xfId="0" applyNumberFormat="1" applyFont="1" applyBorder="1"/>
    <xf numFmtId="165" fontId="1" fillId="2" borderId="3" xfId="0" applyNumberFormat="1" applyFont="1" applyFill="1" applyBorder="1"/>
    <xf numFmtId="165" fontId="1" fillId="2" borderId="5" xfId="0" applyNumberFormat="1" applyFont="1" applyFill="1" applyBorder="1"/>
    <xf numFmtId="165" fontId="1" fillId="2" borderId="9" xfId="0" applyNumberFormat="1" applyFont="1" applyFill="1" applyBorder="1"/>
    <xf numFmtId="165" fontId="1" fillId="3" borderId="3" xfId="0" applyNumberFormat="1" applyFont="1" applyFill="1" applyBorder="1"/>
    <xf numFmtId="165" fontId="1" fillId="3" borderId="5" xfId="0" applyNumberFormat="1" applyFont="1" applyFill="1" applyBorder="1"/>
    <xf numFmtId="165" fontId="4" fillId="3" borderId="5" xfId="0" applyNumberFormat="1" applyFont="1" applyFill="1" applyBorder="1" applyAlignment="1">
      <alignment horizontal="center"/>
    </xf>
    <xf numFmtId="165" fontId="1" fillId="3" borderId="5" xfId="0" applyNumberFormat="1" applyFont="1" applyFill="1" applyBorder="1" applyAlignment="1">
      <alignment horizontal="center"/>
    </xf>
    <xf numFmtId="165" fontId="0" fillId="0" borderId="0" xfId="0" applyNumberFormat="1"/>
    <xf numFmtId="14" fontId="6" fillId="0" borderId="8" xfId="0" applyNumberFormat="1" applyFont="1" applyBorder="1"/>
    <xf numFmtId="166" fontId="0" fillId="0" borderId="0" xfId="0" applyNumberFormat="1"/>
    <xf numFmtId="14" fontId="7" fillId="0" borderId="8" xfId="0" applyNumberFormat="1" applyFont="1" applyBorder="1"/>
    <xf numFmtId="0" fontId="6" fillId="7" borderId="15" xfId="0" applyFont="1" applyFill="1" applyBorder="1"/>
    <xf numFmtId="0" fontId="8" fillId="7" borderId="4" xfId="0" applyFont="1" applyFill="1" applyBorder="1" applyAlignment="1">
      <alignment horizontal="center"/>
    </xf>
    <xf numFmtId="0" fontId="6" fillId="7" borderId="4" xfId="0" applyFont="1" applyFill="1" applyBorder="1"/>
    <xf numFmtId="166" fontId="6" fillId="7" borderId="1" xfId="0" applyNumberFormat="1" applyFont="1" applyFill="1" applyBorder="1"/>
    <xf numFmtId="166" fontId="6" fillId="7" borderId="4" xfId="0" applyNumberFormat="1" applyFont="1" applyFill="1" applyBorder="1"/>
    <xf numFmtId="166" fontId="6" fillId="7" borderId="26" xfId="0" applyNumberFormat="1" applyFont="1" applyFill="1" applyBorder="1"/>
    <xf numFmtId="15" fontId="0" fillId="0" borderId="0" xfId="0" applyNumberFormat="1"/>
    <xf numFmtId="0" fontId="8" fillId="6" borderId="18" xfId="0" applyFont="1" applyFill="1" applyBorder="1" applyAlignment="1">
      <alignment horizontal="center" wrapText="1"/>
    </xf>
    <xf numFmtId="0" fontId="8" fillId="6" borderId="5" xfId="0" applyFont="1" applyFill="1" applyBorder="1" applyAlignment="1">
      <alignment horizontal="center" wrapText="1"/>
    </xf>
    <xf numFmtId="0" fontId="8" fillId="6" borderId="8" xfId="0" applyFont="1" applyFill="1" applyBorder="1" applyAlignment="1">
      <alignment horizontal="center" wrapText="1"/>
    </xf>
    <xf numFmtId="0" fontId="2" fillId="0" borderId="0" xfId="0" applyFont="1"/>
    <xf numFmtId="0" fontId="8" fillId="8" borderId="5" xfId="0" applyFont="1" applyFill="1" applyBorder="1" applyAlignment="1">
      <alignment horizontal="center" wrapText="1"/>
    </xf>
    <xf numFmtId="0" fontId="8" fillId="0" borderId="0" xfId="0" applyFont="1" applyAlignment="1">
      <alignment horizontal="center" wrapText="1"/>
    </xf>
    <xf numFmtId="0" fontId="6" fillId="5" borderId="12" xfId="0" applyFont="1" applyFill="1" applyBorder="1"/>
    <xf numFmtId="0" fontId="8" fillId="5" borderId="0" xfId="0" applyFont="1" applyFill="1" applyAlignment="1">
      <alignment horizontal="center"/>
    </xf>
    <xf numFmtId="0" fontId="6" fillId="5" borderId="0" xfId="0" applyFont="1" applyFill="1"/>
    <xf numFmtId="166" fontId="6" fillId="5" borderId="2" xfId="0" applyNumberFormat="1" applyFont="1" applyFill="1" applyBorder="1"/>
    <xf numFmtId="166" fontId="6" fillId="5" borderId="7" xfId="0" applyNumberFormat="1" applyFont="1" applyFill="1" applyBorder="1"/>
    <xf numFmtId="166" fontId="6" fillId="4" borderId="20" xfId="0" applyNumberFormat="1" applyFont="1" applyFill="1" applyBorder="1"/>
    <xf numFmtId="166" fontId="6" fillId="4" borderId="17" xfId="0" applyNumberFormat="1" applyFont="1" applyFill="1" applyBorder="1"/>
    <xf numFmtId="166" fontId="6" fillId="4" borderId="23" xfId="0" applyNumberFormat="1" applyFont="1" applyFill="1" applyBorder="1"/>
    <xf numFmtId="166" fontId="6" fillId="5" borderId="8" xfId="0" applyNumberFormat="1" applyFont="1" applyFill="1" applyBorder="1"/>
    <xf numFmtId="166" fontId="6" fillId="6" borderId="27" xfId="0" applyNumberFormat="1" applyFont="1" applyFill="1" applyBorder="1"/>
    <xf numFmtId="0" fontId="9" fillId="0" borderId="0" xfId="0" applyFont="1" applyAlignment="1">
      <alignment horizontal="center"/>
    </xf>
    <xf numFmtId="0" fontId="9" fillId="0" borderId="27" xfId="0" applyFont="1" applyBorder="1" applyAlignment="1">
      <alignment horizontal="center"/>
    </xf>
    <xf numFmtId="0" fontId="9" fillId="0" borderId="27" xfId="0" applyFont="1" applyBorder="1" applyAlignment="1">
      <alignment horizontal="center" wrapText="1"/>
    </xf>
    <xf numFmtId="0" fontId="10" fillId="0" borderId="0" xfId="0" applyFont="1" applyAlignment="1">
      <alignment horizontal="center"/>
    </xf>
    <xf numFmtId="166" fontId="6" fillId="6" borderId="0" xfId="0" applyNumberFormat="1" applyFont="1" applyFill="1"/>
    <xf numFmtId="0" fontId="11" fillId="0" borderId="0" xfId="0" applyFont="1"/>
    <xf numFmtId="0" fontId="12" fillId="0" borderId="0" xfId="0" applyFont="1"/>
    <xf numFmtId="0" fontId="11" fillId="2" borderId="1" xfId="0" applyFont="1" applyFill="1" applyBorder="1"/>
    <xf numFmtId="0" fontId="11" fillId="2" borderId="2" xfId="0" applyFont="1" applyFill="1" applyBorder="1"/>
    <xf numFmtId="0" fontId="11" fillId="2" borderId="3" xfId="0" applyFont="1" applyFill="1" applyBorder="1"/>
    <xf numFmtId="0" fontId="13" fillId="2" borderId="4" xfId="0" applyFont="1" applyFill="1" applyBorder="1"/>
    <xf numFmtId="0" fontId="11" fillId="2" borderId="0" xfId="0" applyFont="1" applyFill="1"/>
    <xf numFmtId="0" fontId="13" fillId="2" borderId="5" xfId="0" applyFont="1" applyFill="1" applyBorder="1" applyAlignment="1">
      <alignment horizontal="center"/>
    </xf>
    <xf numFmtId="0" fontId="11" fillId="2" borderId="6" xfId="0" applyFont="1" applyFill="1" applyBorder="1"/>
    <xf numFmtId="0" fontId="11" fillId="2" borderId="7" xfId="0" applyFont="1" applyFill="1" applyBorder="1"/>
    <xf numFmtId="0" fontId="11" fillId="2" borderId="9" xfId="0" applyFont="1" applyFill="1" applyBorder="1"/>
    <xf numFmtId="0" fontId="11" fillId="3" borderId="1" xfId="0" applyFont="1" applyFill="1" applyBorder="1"/>
    <xf numFmtId="0" fontId="11" fillId="3" borderId="2" xfId="0" applyFont="1" applyFill="1" applyBorder="1"/>
    <xf numFmtId="0" fontId="11" fillId="3" borderId="3" xfId="0" applyFont="1" applyFill="1" applyBorder="1"/>
    <xf numFmtId="0" fontId="13" fillId="3" borderId="4" xfId="0" applyFont="1" applyFill="1" applyBorder="1"/>
    <xf numFmtId="0" fontId="11" fillId="3" borderId="0" xfId="0" applyFont="1" applyFill="1"/>
    <xf numFmtId="0" fontId="11" fillId="3" borderId="5" xfId="0" applyFont="1" applyFill="1" applyBorder="1"/>
    <xf numFmtId="0" fontId="13" fillId="3" borderId="1" xfId="0" applyFont="1" applyFill="1" applyBorder="1"/>
    <xf numFmtId="0" fontId="11" fillId="3" borderId="6" xfId="0" applyFont="1" applyFill="1" applyBorder="1"/>
    <xf numFmtId="0" fontId="11" fillId="3" borderId="7" xfId="0" applyFont="1" applyFill="1" applyBorder="1"/>
    <xf numFmtId="0" fontId="11" fillId="3" borderId="9" xfId="0" applyFont="1" applyFill="1" applyBorder="1"/>
    <xf numFmtId="0" fontId="11" fillId="3" borderId="4" xfId="0" applyFont="1" applyFill="1" applyBorder="1"/>
    <xf numFmtId="0" fontId="11" fillId="3" borderId="10" xfId="0" applyFont="1" applyFill="1" applyBorder="1"/>
    <xf numFmtId="0" fontId="14" fillId="3" borderId="4" xfId="0" applyFont="1" applyFill="1" applyBorder="1"/>
    <xf numFmtId="0" fontId="15" fillId="3" borderId="8" xfId="0" applyFont="1" applyFill="1" applyBorder="1" applyAlignment="1">
      <alignment horizontal="center"/>
    </xf>
    <xf numFmtId="0" fontId="14" fillId="3" borderId="5" xfId="0" applyFont="1" applyFill="1" applyBorder="1"/>
    <xf numFmtId="0" fontId="15" fillId="3" borderId="5" xfId="0" applyFont="1" applyFill="1" applyBorder="1" applyAlignment="1">
      <alignment horizontal="center"/>
    </xf>
    <xf numFmtId="0" fontId="11" fillId="3" borderId="8" xfId="0" applyFont="1" applyFill="1" applyBorder="1"/>
    <xf numFmtId="0" fontId="11" fillId="3" borderId="5" xfId="0" applyFont="1" applyFill="1" applyBorder="1" applyAlignment="1">
      <alignment horizontal="center"/>
    </xf>
    <xf numFmtId="0" fontId="11" fillId="0" borderId="1" xfId="0" applyFont="1" applyBorder="1"/>
    <xf numFmtId="165" fontId="11" fillId="0" borderId="10" xfId="0" applyNumberFormat="1" applyFont="1" applyBorder="1"/>
    <xf numFmtId="0" fontId="11" fillId="0" borderId="3" xfId="0" applyFont="1" applyBorder="1"/>
    <xf numFmtId="164" fontId="11" fillId="0" borderId="3" xfId="0" applyNumberFormat="1" applyFont="1" applyBorder="1"/>
    <xf numFmtId="0" fontId="16" fillId="0" borderId="4" xfId="0" applyFont="1" applyBorder="1"/>
    <xf numFmtId="0" fontId="11" fillId="0" borderId="4" xfId="0" applyFont="1" applyBorder="1"/>
    <xf numFmtId="165" fontId="11" fillId="0" borderId="3" xfId="0" applyNumberFormat="1" applyFont="1" applyBorder="1"/>
    <xf numFmtId="165" fontId="11" fillId="0" borderId="0" xfId="0" applyNumberFormat="1" applyFont="1"/>
    <xf numFmtId="165" fontId="11" fillId="2" borderId="2" xfId="0" applyNumberFormat="1" applyFont="1" applyFill="1" applyBorder="1"/>
    <xf numFmtId="165" fontId="11" fillId="2" borderId="3" xfId="0" applyNumberFormat="1" applyFont="1" applyFill="1" applyBorder="1"/>
    <xf numFmtId="165" fontId="11" fillId="2" borderId="0" xfId="0" applyNumberFormat="1" applyFont="1" applyFill="1"/>
    <xf numFmtId="165" fontId="11" fillId="2" borderId="5" xfId="0" applyNumberFormat="1" applyFont="1" applyFill="1" applyBorder="1"/>
    <xf numFmtId="165" fontId="11" fillId="2" borderId="7" xfId="0" applyNumberFormat="1" applyFont="1" applyFill="1" applyBorder="1"/>
    <xf numFmtId="165" fontId="11" fillId="2" borderId="9" xfId="0" applyNumberFormat="1" applyFont="1" applyFill="1" applyBorder="1"/>
    <xf numFmtId="165" fontId="11" fillId="3" borderId="2" xfId="0" applyNumberFormat="1" applyFont="1" applyFill="1" applyBorder="1"/>
    <xf numFmtId="165" fontId="11" fillId="3" borderId="3" xfId="0" applyNumberFormat="1" applyFont="1" applyFill="1" applyBorder="1"/>
    <xf numFmtId="165" fontId="11" fillId="3" borderId="0" xfId="0" applyNumberFormat="1" applyFont="1" applyFill="1"/>
    <xf numFmtId="165" fontId="11" fillId="3" borderId="5" xfId="0" applyNumberFormat="1" applyFont="1" applyFill="1" applyBorder="1"/>
    <xf numFmtId="165" fontId="11" fillId="3" borderId="7" xfId="0" applyNumberFormat="1" applyFont="1" applyFill="1" applyBorder="1"/>
    <xf numFmtId="165" fontId="11" fillId="3" borderId="9" xfId="0" applyNumberFormat="1" applyFont="1" applyFill="1" applyBorder="1"/>
    <xf numFmtId="165" fontId="11" fillId="3" borderId="10" xfId="0" applyNumberFormat="1" applyFont="1" applyFill="1" applyBorder="1"/>
    <xf numFmtId="165" fontId="15" fillId="3" borderId="8" xfId="0" applyNumberFormat="1" applyFont="1" applyFill="1" applyBorder="1" applyAlignment="1">
      <alignment horizontal="center"/>
    </xf>
    <xf numFmtId="165" fontId="15" fillId="3" borderId="5" xfId="0" applyNumberFormat="1" applyFont="1" applyFill="1" applyBorder="1" applyAlignment="1">
      <alignment horizontal="center"/>
    </xf>
    <xf numFmtId="165" fontId="11" fillId="3" borderId="8" xfId="0" applyNumberFormat="1" applyFont="1" applyFill="1" applyBorder="1"/>
    <xf numFmtId="165" fontId="11" fillId="3" borderId="5" xfId="0" applyNumberFormat="1" applyFont="1" applyFill="1" applyBorder="1" applyAlignment="1">
      <alignment horizontal="center"/>
    </xf>
    <xf numFmtId="0" fontId="12" fillId="0" borderId="4" xfId="0" applyFont="1" applyBorder="1"/>
    <xf numFmtId="165" fontId="11" fillId="0" borderId="4" xfId="0" applyNumberFormat="1" applyFont="1" applyBorder="1"/>
    <xf numFmtId="0" fontId="12" fillId="0" borderId="8" xfId="0" applyFont="1" applyBorder="1"/>
    <xf numFmtId="0" fontId="17" fillId="0" borderId="4" xfId="0" applyFont="1" applyBorder="1"/>
    <xf numFmtId="165" fontId="12" fillId="0" borderId="8" xfId="0" applyNumberFormat="1" applyFont="1" applyBorder="1"/>
    <xf numFmtId="0" fontId="17" fillId="0" borderId="5" xfId="0" applyFont="1" applyBorder="1"/>
    <xf numFmtId="165" fontId="12" fillId="0" borderId="5" xfId="0" applyNumberFormat="1" applyFont="1" applyBorder="1"/>
    <xf numFmtId="0" fontId="12" fillId="0" borderId="5" xfId="0" applyFont="1" applyBorder="1"/>
    <xf numFmtId="43" fontId="12" fillId="0" borderId="5" xfId="0" applyNumberFormat="1" applyFont="1" applyBorder="1"/>
    <xf numFmtId="0" fontId="17" fillId="0" borderId="10" xfId="0" applyFont="1" applyBorder="1"/>
    <xf numFmtId="165" fontId="12" fillId="0" borderId="10" xfId="0" applyNumberFormat="1" applyFont="1" applyBorder="1"/>
    <xf numFmtId="0" fontId="17" fillId="0" borderId="3" xfId="0" applyFont="1" applyBorder="1"/>
    <xf numFmtId="165" fontId="12" fillId="0" borderId="3" xfId="0" applyNumberFormat="1" applyFont="1" applyBorder="1"/>
    <xf numFmtId="0" fontId="17" fillId="0" borderId="8" xfId="0" applyFont="1" applyBorder="1"/>
    <xf numFmtId="0" fontId="12" fillId="0" borderId="2" xfId="0" applyFont="1" applyBorder="1"/>
    <xf numFmtId="165" fontId="12" fillId="0" borderId="2" xfId="0" applyNumberFormat="1" applyFont="1" applyBorder="1"/>
    <xf numFmtId="165" fontId="12" fillId="0" borderId="4" xfId="0" applyNumberFormat="1" applyFont="1" applyBorder="1"/>
    <xf numFmtId="0" fontId="17" fillId="0" borderId="0" xfId="0" applyFont="1"/>
    <xf numFmtId="165" fontId="12" fillId="0" borderId="11" xfId="0" applyNumberFormat="1" applyFont="1" applyBorder="1"/>
    <xf numFmtId="0" fontId="17" fillId="0" borderId="1" xfId="0" applyFont="1" applyBorder="1"/>
    <xf numFmtId="0" fontId="12" fillId="0" borderId="1" xfId="0" applyFont="1" applyBorder="1"/>
    <xf numFmtId="0" fontId="17" fillId="0" borderId="2" xfId="0" applyFont="1" applyBorder="1"/>
    <xf numFmtId="0" fontId="12" fillId="0" borderId="6" xfId="0" applyFont="1" applyBorder="1"/>
    <xf numFmtId="0" fontId="12" fillId="0" borderId="7" xfId="0" applyFont="1" applyBorder="1"/>
    <xf numFmtId="165" fontId="12" fillId="0" borderId="0" xfId="0" applyNumberFormat="1" applyFont="1"/>
    <xf numFmtId="0" fontId="1" fillId="0" borderId="10" xfId="0" applyFont="1" applyBorder="1"/>
    <xf numFmtId="0" fontId="12" fillId="0" borderId="10" xfId="0" applyFont="1" applyBorder="1"/>
    <xf numFmtId="0" fontId="12" fillId="0" borderId="11" xfId="0" applyFont="1" applyBorder="1"/>
    <xf numFmtId="0" fontId="18" fillId="0" borderId="0" xfId="0" applyFont="1"/>
    <xf numFmtId="0" fontId="19" fillId="0" borderId="0" xfId="0" applyFont="1"/>
    <xf numFmtId="4" fontId="1" fillId="0" borderId="0" xfId="0" applyNumberFormat="1" applyFont="1"/>
    <xf numFmtId="0" fontId="1" fillId="0" borderId="0" xfId="0" applyFont="1" applyAlignment="1">
      <alignment wrapText="1"/>
    </xf>
  </cellXfs>
  <cellStyles count="1"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577"/>
  <sheetViews>
    <sheetView tabSelected="1" workbookViewId="0">
      <selection activeCell="F43" sqref="F43"/>
    </sheetView>
  </sheetViews>
  <sheetFormatPr defaultRowHeight="12.75" x14ac:dyDescent="0.2"/>
  <cols>
    <col min="1" max="1" width="44.140625" customWidth="1"/>
    <col min="2" max="2" width="10.7109375" customWidth="1"/>
    <col min="3" max="3" width="43.7109375" customWidth="1"/>
    <col min="4" max="4" width="10.7109375" customWidth="1"/>
    <col min="6" max="6" width="38.42578125" customWidth="1"/>
  </cols>
  <sheetData>
    <row r="1" spans="1:5" ht="25.5" x14ac:dyDescent="0.35">
      <c r="A1" s="216" t="s">
        <v>0</v>
      </c>
      <c r="B1" s="1"/>
      <c r="C1" s="1"/>
      <c r="D1" s="1"/>
    </row>
    <row r="2" spans="1:5" ht="15" x14ac:dyDescent="0.25">
      <c r="A2" s="1"/>
      <c r="B2" s="1"/>
      <c r="C2" s="1"/>
      <c r="D2" s="1"/>
    </row>
    <row r="3" spans="1:5" ht="15.75" thickBot="1" x14ac:dyDescent="0.3">
      <c r="A3" s="3"/>
      <c r="B3" s="85"/>
      <c r="C3" s="1"/>
      <c r="D3" s="85"/>
    </row>
    <row r="4" spans="1:5" ht="15" x14ac:dyDescent="0.25">
      <c r="A4" s="4"/>
      <c r="B4" s="86"/>
      <c r="C4" s="5"/>
      <c r="D4" s="95"/>
    </row>
    <row r="5" spans="1:5" ht="20.25" x14ac:dyDescent="0.3">
      <c r="A5" s="6" t="str">
        <f>+jaarrekening!A35</f>
        <v>KIVI Afdeling Noord West</v>
      </c>
      <c r="B5" s="87"/>
      <c r="C5" s="7"/>
      <c r="D5" s="96"/>
    </row>
    <row r="6" spans="1:5" ht="15.75" thickBot="1" x14ac:dyDescent="0.3">
      <c r="A6" s="8"/>
      <c r="B6" s="88"/>
      <c r="C6" s="9"/>
      <c r="D6" s="97"/>
    </row>
    <row r="7" spans="1:5" ht="15" x14ac:dyDescent="0.25">
      <c r="A7" s="10"/>
      <c r="B7" s="89"/>
      <c r="C7" s="11"/>
      <c r="D7" s="98"/>
    </row>
    <row r="8" spans="1:5" ht="20.25" x14ac:dyDescent="0.3">
      <c r="A8" s="13" t="s">
        <v>94</v>
      </c>
      <c r="B8" s="90"/>
      <c r="C8" s="14"/>
      <c r="D8" s="99"/>
    </row>
    <row r="9" spans="1:5" ht="15.75" thickBot="1" x14ac:dyDescent="0.3">
      <c r="A9" s="16"/>
      <c r="B9" s="90"/>
      <c r="C9" s="14"/>
      <c r="D9" s="99"/>
    </row>
    <row r="10" spans="1:5" ht="15" x14ac:dyDescent="0.25">
      <c r="A10" s="17"/>
      <c r="B10" s="91"/>
      <c r="C10" s="12"/>
      <c r="D10" s="98"/>
    </row>
    <row r="11" spans="1:5" ht="18.75" x14ac:dyDescent="0.3">
      <c r="A11" s="18" t="s">
        <v>1</v>
      </c>
      <c r="B11" s="92" t="s">
        <v>4</v>
      </c>
      <c r="C11" s="19" t="s">
        <v>2</v>
      </c>
      <c r="D11" s="100" t="s">
        <v>4</v>
      </c>
    </row>
    <row r="12" spans="1:5" ht="15.75" thickBot="1" x14ac:dyDescent="0.3">
      <c r="A12" s="16"/>
      <c r="B12" s="93"/>
      <c r="C12" s="15"/>
      <c r="D12" s="101"/>
    </row>
    <row r="13" spans="1:5" ht="15" x14ac:dyDescent="0.25">
      <c r="A13" s="213"/>
      <c r="B13" s="84"/>
      <c r="C13" s="2"/>
      <c r="D13" s="94"/>
    </row>
    <row r="14" spans="1:5" x14ac:dyDescent="0.2">
      <c r="A14" s="201" t="s">
        <v>71</v>
      </c>
      <c r="B14" s="192"/>
      <c r="C14" s="193" t="s">
        <v>3</v>
      </c>
      <c r="D14" s="194">
        <v>800</v>
      </c>
      <c r="E14" s="135"/>
    </row>
    <row r="15" spans="1:5" x14ac:dyDescent="0.2">
      <c r="A15" s="190" t="s">
        <v>88</v>
      </c>
      <c r="B15" s="192"/>
      <c r="C15" s="193"/>
      <c r="D15" s="194"/>
      <c r="E15" s="135"/>
    </row>
    <row r="16" spans="1:5" x14ac:dyDescent="0.2">
      <c r="A16" s="190" t="s">
        <v>90</v>
      </c>
      <c r="B16" s="192">
        <v>4950</v>
      </c>
      <c r="C16" s="193"/>
      <c r="D16" s="194"/>
      <c r="E16" s="135"/>
    </row>
    <row r="17" spans="1:5" x14ac:dyDescent="0.2">
      <c r="A17" s="190" t="s">
        <v>89</v>
      </c>
      <c r="B17" s="192">
        <v>1739.5</v>
      </c>
      <c r="C17" s="193" t="s">
        <v>40</v>
      </c>
      <c r="D17" s="194"/>
      <c r="E17" s="135"/>
    </row>
    <row r="18" spans="1:5" x14ac:dyDescent="0.2">
      <c r="A18" s="201"/>
      <c r="B18" s="192"/>
      <c r="C18" s="193"/>
      <c r="D18" s="194"/>
      <c r="E18" s="135"/>
    </row>
    <row r="19" spans="1:5" x14ac:dyDescent="0.2">
      <c r="A19" s="201"/>
      <c r="B19" s="192"/>
      <c r="C19" s="193"/>
      <c r="D19" s="194"/>
      <c r="E19" s="135"/>
    </row>
    <row r="20" spans="1:5" x14ac:dyDescent="0.2">
      <c r="A20" s="201" t="s">
        <v>39</v>
      </c>
      <c r="B20" s="192"/>
      <c r="C20" s="193" t="s">
        <v>73</v>
      </c>
      <c r="D20" s="194"/>
      <c r="E20" s="135"/>
    </row>
    <row r="21" spans="1:5" x14ac:dyDescent="0.2">
      <c r="A21" s="201"/>
      <c r="B21" s="192"/>
      <c r="C21" s="193"/>
      <c r="D21" s="194"/>
      <c r="E21" s="135"/>
    </row>
    <row r="22" spans="1:5" x14ac:dyDescent="0.2">
      <c r="A22" s="201"/>
      <c r="B22" s="192"/>
      <c r="C22" s="193"/>
      <c r="D22" s="194"/>
      <c r="E22" s="135"/>
    </row>
    <row r="23" spans="1:5" x14ac:dyDescent="0.2">
      <c r="A23" s="201" t="s">
        <v>72</v>
      </c>
      <c r="B23" s="192"/>
      <c r="C23" s="193" t="s">
        <v>74</v>
      </c>
      <c r="D23" s="194"/>
      <c r="E23" s="135"/>
    </row>
    <row r="24" spans="1:5" x14ac:dyDescent="0.2">
      <c r="A24" s="201"/>
      <c r="B24" s="192"/>
      <c r="C24" s="193"/>
      <c r="D24" s="194"/>
      <c r="E24" s="135"/>
    </row>
    <row r="25" spans="1:5" x14ac:dyDescent="0.2">
      <c r="A25" s="190"/>
      <c r="B25" s="192"/>
      <c r="C25" s="193"/>
      <c r="D25" s="194"/>
      <c r="E25" s="135"/>
    </row>
    <row r="26" spans="1:5" x14ac:dyDescent="0.2">
      <c r="A26" s="190"/>
      <c r="B26" s="192"/>
      <c r="C26" s="193" t="s">
        <v>86</v>
      </c>
      <c r="D26" s="194"/>
      <c r="E26" s="135"/>
    </row>
    <row r="27" spans="1:5" x14ac:dyDescent="0.2">
      <c r="A27" s="190"/>
      <c r="B27" s="192"/>
      <c r="C27" s="193"/>
      <c r="D27" s="194"/>
      <c r="E27" s="135"/>
    </row>
    <row r="28" spans="1:5" x14ac:dyDescent="0.2">
      <c r="A28" s="190"/>
      <c r="B28" s="192"/>
      <c r="C28" s="193"/>
      <c r="D28" s="194"/>
      <c r="E28" s="135"/>
    </row>
    <row r="29" spans="1:5" x14ac:dyDescent="0.2">
      <c r="A29" s="190"/>
      <c r="B29" s="204"/>
      <c r="C29" s="191" t="s">
        <v>6</v>
      </c>
      <c r="D29" s="192">
        <v>5940</v>
      </c>
      <c r="E29" s="135"/>
    </row>
    <row r="30" spans="1:5" x14ac:dyDescent="0.2">
      <c r="A30" s="190"/>
      <c r="B30" s="204"/>
      <c r="C30" s="188"/>
      <c r="D30" s="192"/>
      <c r="E30" s="135"/>
    </row>
    <row r="31" spans="1:5" ht="14.25" x14ac:dyDescent="0.2">
      <c r="A31" s="190"/>
      <c r="B31" s="204"/>
      <c r="C31" s="188"/>
      <c r="D31" s="192"/>
      <c r="E31" s="189"/>
    </row>
    <row r="32" spans="1:5" ht="14.25" x14ac:dyDescent="0.2">
      <c r="A32" s="201" t="s">
        <v>5</v>
      </c>
      <c r="B32" s="204">
        <v>1750</v>
      </c>
      <c r="C32" s="191" t="s">
        <v>36</v>
      </c>
      <c r="D32" s="192"/>
      <c r="E32" s="189"/>
    </row>
    <row r="33" spans="1:5" ht="14.25" x14ac:dyDescent="0.2">
      <c r="A33" s="201"/>
      <c r="B33" s="204"/>
      <c r="C33" s="191"/>
      <c r="D33" s="192"/>
      <c r="E33" s="170"/>
    </row>
    <row r="34" spans="1:5" x14ac:dyDescent="0.2">
      <c r="A34" s="190"/>
      <c r="B34" s="188"/>
      <c r="C34" s="188"/>
      <c r="D34" s="192"/>
      <c r="E34" s="135"/>
    </row>
    <row r="35" spans="1:5" x14ac:dyDescent="0.2">
      <c r="A35" s="190"/>
      <c r="B35" s="188"/>
      <c r="C35" s="191" t="s">
        <v>16</v>
      </c>
      <c r="D35" s="192">
        <v>800</v>
      </c>
      <c r="E35" s="135"/>
    </row>
    <row r="36" spans="1:5" x14ac:dyDescent="0.2">
      <c r="A36" s="190"/>
      <c r="B36" s="188"/>
      <c r="C36" s="191"/>
      <c r="D36" s="192"/>
      <c r="E36" s="135"/>
    </row>
    <row r="37" spans="1:5" x14ac:dyDescent="0.2">
      <c r="A37" s="190"/>
      <c r="B37" s="204"/>
      <c r="C37" s="191"/>
      <c r="D37" s="192"/>
      <c r="E37" s="135"/>
    </row>
    <row r="38" spans="1:5" x14ac:dyDescent="0.2">
      <c r="A38" s="201" t="s">
        <v>17</v>
      </c>
      <c r="B38" s="204">
        <f>-administratie!AC34</f>
        <v>0</v>
      </c>
      <c r="C38" s="191" t="s">
        <v>87</v>
      </c>
      <c r="D38" s="192">
        <v>300</v>
      </c>
      <c r="E38" s="135"/>
    </row>
    <row r="39" spans="1:5" x14ac:dyDescent="0.2">
      <c r="A39" s="201"/>
      <c r="B39" s="204"/>
      <c r="C39" s="191"/>
      <c r="D39" s="192"/>
      <c r="E39" s="135"/>
    </row>
    <row r="40" spans="1:5" x14ac:dyDescent="0.2">
      <c r="A40" s="201"/>
      <c r="B40" s="204"/>
      <c r="C40" s="191"/>
      <c r="D40" s="192"/>
      <c r="E40" s="135"/>
    </row>
    <row r="41" spans="1:5" x14ac:dyDescent="0.2">
      <c r="A41" s="201"/>
      <c r="B41" s="204"/>
      <c r="C41" s="191"/>
      <c r="D41" s="192"/>
      <c r="E41" s="135"/>
    </row>
    <row r="42" spans="1:5" ht="13.5" thickBot="1" x14ac:dyDescent="0.25">
      <c r="A42" s="201"/>
      <c r="B42" s="204"/>
      <c r="C42" s="210"/>
      <c r="D42" s="206"/>
      <c r="E42" s="135"/>
    </row>
    <row r="43" spans="1:5" x14ac:dyDescent="0.2">
      <c r="A43" s="197"/>
      <c r="B43" s="198"/>
      <c r="C43" s="202"/>
      <c r="D43" s="198"/>
      <c r="E43" s="135"/>
    </row>
    <row r="44" spans="1:5" x14ac:dyDescent="0.2">
      <c r="A44" s="201" t="s">
        <v>7</v>
      </c>
      <c r="B44" s="192">
        <f>SUM(B14:B42)</f>
        <v>8439.5</v>
      </c>
      <c r="C44" s="205" t="s">
        <v>7</v>
      </c>
      <c r="D44" s="192">
        <f>SUM(D14:D42)</f>
        <v>7840</v>
      </c>
      <c r="E44" s="135"/>
    </row>
    <row r="45" spans="1:5" x14ac:dyDescent="0.2">
      <c r="A45" s="201" t="str">
        <f>IF(B44&lt;D44,"Begrotingstekort",""  )</f>
        <v/>
      </c>
      <c r="B45" s="192">
        <f>IF(B44&gt;D44,0,D44-B44)</f>
        <v>0</v>
      </c>
      <c r="C45" s="191" t="str">
        <f>IF(B44&gt;D44,"Begrotingsoverschot",""  )</f>
        <v>Begrotingsoverschot</v>
      </c>
      <c r="D45" s="192">
        <f>IF(D44&gt;B44,0,B44-D44)</f>
        <v>599.5</v>
      </c>
      <c r="E45" s="135"/>
    </row>
    <row r="46" spans="1:5" ht="13.5" thickBot="1" x14ac:dyDescent="0.25">
      <c r="A46" s="190"/>
      <c r="B46" s="192"/>
      <c r="C46" s="135"/>
      <c r="D46" s="192"/>
      <c r="E46" s="135"/>
    </row>
    <row r="47" spans="1:5" x14ac:dyDescent="0.2">
      <c r="A47" s="214"/>
      <c r="B47" s="198"/>
      <c r="C47" s="209"/>
      <c r="D47" s="198"/>
    </row>
    <row r="48" spans="1:5" x14ac:dyDescent="0.2">
      <c r="A48" s="201" t="s">
        <v>8</v>
      </c>
      <c r="B48" s="192">
        <f>SUM(B44:B45)</f>
        <v>8439.5</v>
      </c>
      <c r="C48" s="205" t="s">
        <v>8</v>
      </c>
      <c r="D48" s="192">
        <f>SUM(D44:D45)</f>
        <v>8439.5</v>
      </c>
    </row>
    <row r="49" spans="1:4" ht="13.5" thickBot="1" x14ac:dyDescent="0.25">
      <c r="A49" s="215"/>
      <c r="B49" s="206"/>
      <c r="C49" s="211"/>
      <c r="D49" s="206"/>
    </row>
    <row r="50" spans="1:4" ht="15" x14ac:dyDescent="0.25">
      <c r="A50" s="1"/>
      <c r="B50" s="1"/>
      <c r="C50" s="1"/>
      <c r="D50" s="1"/>
    </row>
    <row r="51" spans="1:4" ht="15" x14ac:dyDescent="0.25">
      <c r="A51" s="1"/>
      <c r="B51" s="1"/>
      <c r="C51" s="1"/>
      <c r="D51" s="1"/>
    </row>
    <row r="52" spans="1:4" ht="15" x14ac:dyDescent="0.25">
      <c r="A52" s="1"/>
      <c r="B52" s="1"/>
      <c r="C52" s="1"/>
      <c r="D52" s="1"/>
    </row>
    <row r="53" spans="1:4" ht="15" x14ac:dyDescent="0.25">
      <c r="A53" s="1" t="s">
        <v>93</v>
      </c>
      <c r="B53" s="1"/>
      <c r="C53" s="1" t="s">
        <v>92</v>
      </c>
      <c r="D53" s="1"/>
    </row>
    <row r="54" spans="1:4" ht="30" x14ac:dyDescent="0.25">
      <c r="A54" s="1" t="s">
        <v>100</v>
      </c>
      <c r="B54" s="218">
        <v>1750</v>
      </c>
      <c r="C54" s="219" t="s">
        <v>107</v>
      </c>
      <c r="D54" s="218">
        <v>1440</v>
      </c>
    </row>
    <row r="55" spans="1:4" ht="15" x14ac:dyDescent="0.25">
      <c r="A55" s="1"/>
      <c r="B55" s="1"/>
      <c r="C55" s="1" t="s">
        <v>91</v>
      </c>
      <c r="D55" s="218">
        <v>1000</v>
      </c>
    </row>
    <row r="56" spans="1:4" ht="15" x14ac:dyDescent="0.25">
      <c r="A56" s="1" t="s">
        <v>101</v>
      </c>
      <c r="B56" s="1"/>
      <c r="C56" s="1" t="s">
        <v>102</v>
      </c>
      <c r="D56" s="218">
        <v>3000</v>
      </c>
    </row>
    <row r="57" spans="1:4" ht="15" x14ac:dyDescent="0.25">
      <c r="A57" s="1" t="s">
        <v>103</v>
      </c>
      <c r="B57" s="1"/>
      <c r="C57" s="1"/>
      <c r="D57" s="218"/>
    </row>
    <row r="58" spans="1:4" ht="15" x14ac:dyDescent="0.25">
      <c r="A58" s="1" t="s">
        <v>104</v>
      </c>
      <c r="B58" s="1"/>
      <c r="C58" s="1" t="s">
        <v>98</v>
      </c>
      <c r="D58" s="218">
        <v>500</v>
      </c>
    </row>
    <row r="59" spans="1:4" ht="15" x14ac:dyDescent="0.25">
      <c r="A59" s="1" t="s">
        <v>105</v>
      </c>
      <c r="B59" s="1"/>
      <c r="C59" s="1"/>
      <c r="D59" s="1"/>
    </row>
    <row r="60" spans="1:4" ht="15" x14ac:dyDescent="0.25">
      <c r="A60" s="1"/>
      <c r="B60" s="1"/>
      <c r="C60" s="1"/>
      <c r="D60" s="1"/>
    </row>
    <row r="61" spans="1:4" ht="15" x14ac:dyDescent="0.25">
      <c r="A61" s="1"/>
      <c r="B61" s="218">
        <f>SUM(B54:B59)</f>
        <v>1750</v>
      </c>
      <c r="C61" s="1"/>
      <c r="D61" s="218">
        <f>SUM(D54:D59)</f>
        <v>5940</v>
      </c>
    </row>
    <row r="62" spans="1:4" ht="15" x14ac:dyDescent="0.25">
      <c r="A62" s="1"/>
      <c r="B62" s="1"/>
      <c r="C62" s="1"/>
      <c r="D62" s="1"/>
    </row>
    <row r="63" spans="1:4" ht="15" x14ac:dyDescent="0.25">
      <c r="A63" s="1"/>
      <c r="B63" s="1"/>
      <c r="C63" s="1" t="s">
        <v>99</v>
      </c>
      <c r="D63" s="1"/>
    </row>
    <row r="64" spans="1:4" ht="30" x14ac:dyDescent="0.25">
      <c r="A64" s="1"/>
      <c r="B64" s="1"/>
      <c r="C64" s="219" t="s">
        <v>106</v>
      </c>
      <c r="D64" s="218">
        <v>800</v>
      </c>
    </row>
    <row r="65" spans="1:4" ht="15" x14ac:dyDescent="0.25">
      <c r="A65" s="1"/>
      <c r="B65" s="1"/>
      <c r="C65" s="1"/>
      <c r="D65" s="1"/>
    </row>
    <row r="66" spans="1:4" ht="15" x14ac:dyDescent="0.25">
      <c r="A66" s="1"/>
      <c r="B66" s="1"/>
      <c r="C66" s="1"/>
      <c r="D66" s="1"/>
    </row>
    <row r="67" spans="1:4" ht="15" x14ac:dyDescent="0.25">
      <c r="A67" s="1"/>
      <c r="B67" s="1"/>
      <c r="C67" s="1"/>
      <c r="D67" s="1"/>
    </row>
    <row r="68" spans="1:4" ht="15" x14ac:dyDescent="0.25">
      <c r="A68" s="1"/>
      <c r="B68" s="1"/>
      <c r="C68" s="1"/>
      <c r="D68" s="1"/>
    </row>
    <row r="69" spans="1:4" ht="15" x14ac:dyDescent="0.25">
      <c r="A69" s="1"/>
      <c r="B69" s="1"/>
      <c r="C69" s="1"/>
      <c r="D69" s="1"/>
    </row>
    <row r="70" spans="1:4" ht="15" x14ac:dyDescent="0.25">
      <c r="A70" s="1"/>
      <c r="B70" s="1"/>
      <c r="C70" s="1"/>
      <c r="D70" s="1"/>
    </row>
    <row r="71" spans="1:4" ht="15" x14ac:dyDescent="0.25">
      <c r="A71" s="1"/>
      <c r="B71" s="1"/>
      <c r="C71" s="1"/>
      <c r="D71" s="1"/>
    </row>
    <row r="72" spans="1:4" ht="15" x14ac:dyDescent="0.25">
      <c r="A72" s="1"/>
      <c r="B72" s="1"/>
      <c r="C72" s="1"/>
      <c r="D72" s="1"/>
    </row>
    <row r="73" spans="1:4" ht="15" x14ac:dyDescent="0.25">
      <c r="A73" s="1"/>
      <c r="B73" s="1"/>
      <c r="C73" s="1"/>
      <c r="D73" s="1"/>
    </row>
    <row r="74" spans="1:4" ht="15" x14ac:dyDescent="0.25">
      <c r="A74" s="1"/>
      <c r="B74" s="1"/>
      <c r="C74" s="1"/>
      <c r="D74" s="1"/>
    </row>
    <row r="75" spans="1:4" ht="15" x14ac:dyDescent="0.25">
      <c r="A75" s="1"/>
      <c r="B75" s="1"/>
      <c r="C75" s="1"/>
      <c r="D75" s="1"/>
    </row>
    <row r="76" spans="1:4" ht="15" x14ac:dyDescent="0.25">
      <c r="A76" s="1"/>
      <c r="B76" s="1"/>
      <c r="C76" s="1"/>
      <c r="D76" s="1"/>
    </row>
    <row r="77" spans="1:4" ht="15" x14ac:dyDescent="0.25">
      <c r="A77" s="1"/>
      <c r="B77" s="1"/>
      <c r="C77" s="1"/>
      <c r="D77" s="1"/>
    </row>
    <row r="78" spans="1:4" ht="15" x14ac:dyDescent="0.25">
      <c r="A78" s="1"/>
      <c r="B78" s="1"/>
      <c r="C78" s="1"/>
      <c r="D78" s="1"/>
    </row>
    <row r="79" spans="1:4" ht="15" x14ac:dyDescent="0.25">
      <c r="A79" s="1"/>
      <c r="B79" s="1"/>
      <c r="C79" s="1"/>
      <c r="D79" s="1"/>
    </row>
    <row r="80" spans="1:4" ht="15" x14ac:dyDescent="0.25">
      <c r="A80" s="1"/>
      <c r="B80" s="1"/>
      <c r="C80" s="1"/>
      <c r="D80" s="1"/>
    </row>
    <row r="81" spans="1:4" ht="15" x14ac:dyDescent="0.25">
      <c r="A81" s="1"/>
      <c r="B81" s="1"/>
      <c r="C81" s="1"/>
      <c r="D81" s="1"/>
    </row>
    <row r="82" spans="1:4" ht="15" x14ac:dyDescent="0.25">
      <c r="A82" s="1"/>
      <c r="B82" s="1"/>
      <c r="C82" s="1"/>
      <c r="D82" s="1"/>
    </row>
    <row r="83" spans="1:4" ht="15" x14ac:dyDescent="0.25">
      <c r="A83" s="1"/>
      <c r="B83" s="1"/>
      <c r="C83" s="1"/>
      <c r="D83" s="1"/>
    </row>
    <row r="84" spans="1:4" ht="15" x14ac:dyDescent="0.25">
      <c r="A84" s="1"/>
      <c r="B84" s="1"/>
      <c r="C84" s="1"/>
      <c r="D84" s="1"/>
    </row>
    <row r="85" spans="1:4" ht="15" x14ac:dyDescent="0.25">
      <c r="A85" s="1"/>
      <c r="B85" s="1"/>
      <c r="C85" s="1"/>
      <c r="D85" s="1"/>
    </row>
    <row r="86" spans="1:4" ht="15" x14ac:dyDescent="0.25">
      <c r="A86" s="1"/>
      <c r="B86" s="1"/>
      <c r="C86" s="1"/>
      <c r="D86" s="1"/>
    </row>
    <row r="87" spans="1:4" ht="15" x14ac:dyDescent="0.25">
      <c r="A87" s="1"/>
      <c r="B87" s="1"/>
      <c r="C87" s="1"/>
      <c r="D87" s="1"/>
    </row>
    <row r="88" spans="1:4" ht="15" x14ac:dyDescent="0.25">
      <c r="A88" s="1"/>
      <c r="B88" s="1"/>
      <c r="C88" s="1"/>
      <c r="D88" s="1"/>
    </row>
    <row r="89" spans="1:4" ht="15" x14ac:dyDescent="0.25">
      <c r="A89" s="1"/>
      <c r="B89" s="1"/>
      <c r="C89" s="1"/>
      <c r="D89" s="1"/>
    </row>
    <row r="90" spans="1:4" ht="15" x14ac:dyDescent="0.25">
      <c r="A90" s="1"/>
      <c r="B90" s="1"/>
      <c r="C90" s="1"/>
      <c r="D90" s="1"/>
    </row>
    <row r="91" spans="1:4" ht="15" x14ac:dyDescent="0.25">
      <c r="A91" s="1"/>
      <c r="B91" s="1"/>
      <c r="C91" s="1"/>
      <c r="D91" s="1"/>
    </row>
    <row r="92" spans="1:4" ht="15" x14ac:dyDescent="0.25">
      <c r="A92" s="1"/>
      <c r="B92" s="1"/>
      <c r="C92" s="1"/>
      <c r="D92" s="1"/>
    </row>
    <row r="93" spans="1:4" ht="15" x14ac:dyDescent="0.25">
      <c r="A93" s="1"/>
      <c r="B93" s="1"/>
      <c r="C93" s="1"/>
      <c r="D93" s="1"/>
    </row>
    <row r="94" spans="1:4" ht="15" x14ac:dyDescent="0.25">
      <c r="A94" s="1"/>
      <c r="B94" s="1"/>
      <c r="C94" s="1"/>
      <c r="D94" s="1"/>
    </row>
    <row r="95" spans="1:4" ht="15" x14ac:dyDescent="0.25">
      <c r="A95" s="1"/>
      <c r="B95" s="1"/>
      <c r="C95" s="1"/>
      <c r="D95" s="1"/>
    </row>
    <row r="96" spans="1:4" ht="15" x14ac:dyDescent="0.25">
      <c r="A96" s="1"/>
      <c r="B96" s="1"/>
      <c r="C96" s="1"/>
      <c r="D96" s="1"/>
    </row>
    <row r="97" spans="1:4" ht="15" x14ac:dyDescent="0.25">
      <c r="A97" s="1"/>
      <c r="B97" s="1"/>
      <c r="C97" s="1"/>
      <c r="D97" s="1"/>
    </row>
    <row r="98" spans="1:4" ht="15" x14ac:dyDescent="0.25">
      <c r="A98" s="1"/>
      <c r="B98" s="1"/>
      <c r="C98" s="1"/>
      <c r="D98" s="1"/>
    </row>
    <row r="99" spans="1:4" ht="15" x14ac:dyDescent="0.25">
      <c r="A99" s="1"/>
      <c r="B99" s="1"/>
      <c r="C99" s="1"/>
      <c r="D99" s="1"/>
    </row>
    <row r="100" spans="1:4" ht="15" x14ac:dyDescent="0.25">
      <c r="A100" s="1"/>
      <c r="B100" s="1"/>
      <c r="C100" s="1"/>
      <c r="D100" s="1"/>
    </row>
    <row r="101" spans="1:4" ht="15" x14ac:dyDescent="0.25">
      <c r="A101" s="1"/>
      <c r="B101" s="1"/>
      <c r="C101" s="1"/>
      <c r="D101" s="1"/>
    </row>
    <row r="102" spans="1:4" ht="15" x14ac:dyDescent="0.25">
      <c r="A102" s="1"/>
      <c r="B102" s="1"/>
      <c r="C102" s="1"/>
      <c r="D102" s="1"/>
    </row>
    <row r="103" spans="1:4" ht="15" x14ac:dyDescent="0.25">
      <c r="A103" s="1"/>
      <c r="B103" s="1"/>
      <c r="C103" s="1"/>
      <c r="D103" s="1"/>
    </row>
    <row r="104" spans="1:4" ht="15" x14ac:dyDescent="0.25">
      <c r="A104" s="1"/>
      <c r="B104" s="1"/>
      <c r="C104" s="1"/>
      <c r="D104" s="1"/>
    </row>
    <row r="105" spans="1:4" ht="15" x14ac:dyDescent="0.25">
      <c r="A105" s="1"/>
      <c r="B105" s="1"/>
      <c r="C105" s="1"/>
      <c r="D105" s="1"/>
    </row>
    <row r="106" spans="1:4" ht="15" x14ac:dyDescent="0.25">
      <c r="A106" s="1"/>
      <c r="B106" s="1"/>
      <c r="C106" s="1"/>
      <c r="D106" s="1"/>
    </row>
    <row r="107" spans="1:4" ht="15" x14ac:dyDescent="0.25">
      <c r="A107" s="1"/>
      <c r="B107" s="1"/>
      <c r="C107" s="1"/>
      <c r="D107" s="1"/>
    </row>
    <row r="108" spans="1:4" ht="15" x14ac:dyDescent="0.25">
      <c r="A108" s="1"/>
      <c r="B108" s="1"/>
      <c r="C108" s="1"/>
      <c r="D108" s="1"/>
    </row>
    <row r="109" spans="1:4" ht="15" x14ac:dyDescent="0.25">
      <c r="A109" s="1"/>
      <c r="B109" s="1"/>
      <c r="C109" s="1"/>
      <c r="D109" s="1"/>
    </row>
    <row r="110" spans="1:4" ht="15" x14ac:dyDescent="0.25">
      <c r="A110" s="1"/>
      <c r="B110" s="1"/>
      <c r="C110" s="1"/>
      <c r="D110" s="1"/>
    </row>
    <row r="111" spans="1:4" ht="15" x14ac:dyDescent="0.25">
      <c r="A111" s="1"/>
      <c r="B111" s="1"/>
      <c r="C111" s="1"/>
      <c r="D111" s="1"/>
    </row>
    <row r="112" spans="1:4" ht="15" x14ac:dyDescent="0.25">
      <c r="A112" s="1"/>
      <c r="B112" s="1"/>
      <c r="C112" s="1"/>
      <c r="D112" s="1"/>
    </row>
    <row r="113" spans="1:4" ht="15" x14ac:dyDescent="0.25">
      <c r="A113" s="1"/>
      <c r="B113" s="1"/>
      <c r="C113" s="1"/>
      <c r="D113" s="1"/>
    </row>
    <row r="114" spans="1:4" ht="15" x14ac:dyDescent="0.25">
      <c r="A114" s="1"/>
      <c r="B114" s="1"/>
      <c r="C114" s="1"/>
      <c r="D114" s="1"/>
    </row>
    <row r="115" spans="1:4" ht="15" x14ac:dyDescent="0.25">
      <c r="A115" s="1"/>
      <c r="B115" s="1"/>
      <c r="C115" s="1"/>
      <c r="D115" s="1"/>
    </row>
    <row r="116" spans="1:4" ht="15" x14ac:dyDescent="0.25">
      <c r="A116" s="1"/>
      <c r="B116" s="1"/>
      <c r="C116" s="1"/>
      <c r="D116" s="1"/>
    </row>
    <row r="117" spans="1:4" ht="15" x14ac:dyDescent="0.25">
      <c r="A117" s="1"/>
      <c r="B117" s="1"/>
      <c r="C117" s="1"/>
      <c r="D117" s="1"/>
    </row>
    <row r="118" spans="1:4" ht="15" x14ac:dyDescent="0.25">
      <c r="A118" s="1"/>
      <c r="B118" s="1"/>
      <c r="C118" s="1"/>
      <c r="D118" s="1"/>
    </row>
    <row r="119" spans="1:4" ht="15" x14ac:dyDescent="0.25">
      <c r="A119" s="1"/>
      <c r="B119" s="1"/>
      <c r="C119" s="1"/>
      <c r="D119" s="1"/>
    </row>
    <row r="120" spans="1:4" ht="15" x14ac:dyDescent="0.25">
      <c r="A120" s="1"/>
      <c r="B120" s="1"/>
      <c r="C120" s="1"/>
      <c r="D120" s="1"/>
    </row>
    <row r="121" spans="1:4" ht="15" x14ac:dyDescent="0.25">
      <c r="A121" s="1"/>
      <c r="B121" s="1"/>
      <c r="C121" s="1"/>
      <c r="D121" s="1"/>
    </row>
    <row r="122" spans="1:4" ht="15" x14ac:dyDescent="0.25">
      <c r="A122" s="1"/>
      <c r="B122" s="1"/>
      <c r="C122" s="1"/>
      <c r="D122" s="1"/>
    </row>
    <row r="123" spans="1:4" ht="15" x14ac:dyDescent="0.25">
      <c r="A123" s="1"/>
      <c r="B123" s="1"/>
      <c r="C123" s="1"/>
      <c r="D123" s="1"/>
    </row>
    <row r="124" spans="1:4" ht="15" x14ac:dyDescent="0.25">
      <c r="A124" s="1"/>
      <c r="B124" s="1"/>
      <c r="C124" s="1"/>
      <c r="D124" s="1"/>
    </row>
    <row r="125" spans="1:4" ht="15" x14ac:dyDescent="0.25">
      <c r="A125" s="1"/>
      <c r="B125" s="1"/>
      <c r="C125" s="1"/>
      <c r="D125" s="1"/>
    </row>
    <row r="126" spans="1:4" ht="15" x14ac:dyDescent="0.25">
      <c r="A126" s="1"/>
      <c r="B126" s="1"/>
      <c r="C126" s="1"/>
      <c r="D126" s="1"/>
    </row>
    <row r="127" spans="1:4" ht="15" x14ac:dyDescent="0.25">
      <c r="A127" s="1"/>
      <c r="B127" s="1"/>
      <c r="C127" s="1"/>
      <c r="D127" s="1"/>
    </row>
    <row r="128" spans="1:4" ht="15" x14ac:dyDescent="0.25">
      <c r="A128" s="1"/>
      <c r="B128" s="1"/>
      <c r="C128" s="1"/>
      <c r="D128" s="1"/>
    </row>
    <row r="129" spans="1:4" ht="15" x14ac:dyDescent="0.25">
      <c r="A129" s="1"/>
      <c r="B129" s="1"/>
      <c r="C129" s="1"/>
      <c r="D129" s="1"/>
    </row>
    <row r="130" spans="1:4" ht="15" x14ac:dyDescent="0.25">
      <c r="A130" s="1"/>
      <c r="B130" s="1"/>
      <c r="C130" s="1"/>
      <c r="D130" s="1"/>
    </row>
    <row r="131" spans="1:4" ht="15" x14ac:dyDescent="0.25">
      <c r="A131" s="1"/>
      <c r="B131" s="1"/>
      <c r="C131" s="1"/>
      <c r="D131" s="1"/>
    </row>
    <row r="132" spans="1:4" ht="15" x14ac:dyDescent="0.25">
      <c r="A132" s="1"/>
      <c r="B132" s="1"/>
      <c r="C132" s="1"/>
      <c r="D132" s="1"/>
    </row>
    <row r="133" spans="1:4" ht="15" x14ac:dyDescent="0.25">
      <c r="A133" s="1"/>
      <c r="B133" s="1"/>
      <c r="C133" s="1"/>
      <c r="D133" s="1"/>
    </row>
    <row r="134" spans="1:4" ht="15" x14ac:dyDescent="0.25">
      <c r="A134" s="1"/>
      <c r="B134" s="1"/>
      <c r="C134" s="1"/>
      <c r="D134" s="1"/>
    </row>
    <row r="135" spans="1:4" ht="15" x14ac:dyDescent="0.25">
      <c r="A135" s="1"/>
      <c r="B135" s="1"/>
      <c r="C135" s="1"/>
      <c r="D135" s="1"/>
    </row>
    <row r="136" spans="1:4" ht="15" x14ac:dyDescent="0.25">
      <c r="A136" s="1"/>
      <c r="B136" s="1"/>
      <c r="C136" s="1"/>
      <c r="D136" s="1"/>
    </row>
    <row r="137" spans="1:4" ht="15" x14ac:dyDescent="0.25">
      <c r="A137" s="1"/>
      <c r="B137" s="1"/>
      <c r="C137" s="1"/>
      <c r="D137" s="1"/>
    </row>
    <row r="138" spans="1:4" ht="15" x14ac:dyDescent="0.25">
      <c r="A138" s="1"/>
      <c r="B138" s="1"/>
      <c r="C138" s="1"/>
      <c r="D138" s="1"/>
    </row>
    <row r="139" spans="1:4" ht="15" x14ac:dyDescent="0.25">
      <c r="A139" s="1"/>
      <c r="B139" s="1"/>
      <c r="C139" s="1"/>
      <c r="D139" s="1"/>
    </row>
    <row r="140" spans="1:4" ht="15" x14ac:dyDescent="0.25">
      <c r="A140" s="1"/>
      <c r="B140" s="1"/>
      <c r="C140" s="1"/>
      <c r="D140" s="1"/>
    </row>
    <row r="141" spans="1:4" ht="15" x14ac:dyDescent="0.25">
      <c r="A141" s="1"/>
      <c r="B141" s="1"/>
      <c r="C141" s="1"/>
      <c r="D141" s="1"/>
    </row>
    <row r="142" spans="1:4" ht="15" x14ac:dyDescent="0.25">
      <c r="A142" s="1"/>
      <c r="B142" s="1"/>
      <c r="C142" s="1"/>
      <c r="D142" s="1"/>
    </row>
    <row r="143" spans="1:4" ht="15" x14ac:dyDescent="0.25">
      <c r="A143" s="1"/>
      <c r="B143" s="1"/>
      <c r="C143" s="1"/>
      <c r="D143" s="1"/>
    </row>
    <row r="144" spans="1:4" ht="15" x14ac:dyDescent="0.25">
      <c r="A144" s="1"/>
      <c r="B144" s="1"/>
      <c r="C144" s="1"/>
      <c r="D144" s="1"/>
    </row>
    <row r="145" spans="1:4" ht="15" x14ac:dyDescent="0.25">
      <c r="A145" s="1"/>
      <c r="B145" s="1"/>
      <c r="C145" s="1"/>
      <c r="D145" s="1"/>
    </row>
    <row r="146" spans="1:4" ht="15" x14ac:dyDescent="0.25">
      <c r="A146" s="1"/>
      <c r="B146" s="1"/>
      <c r="C146" s="1"/>
      <c r="D146" s="1"/>
    </row>
    <row r="147" spans="1:4" ht="15" x14ac:dyDescent="0.25">
      <c r="A147" s="1"/>
      <c r="B147" s="1"/>
      <c r="C147" s="1"/>
      <c r="D147" s="1"/>
    </row>
    <row r="148" spans="1:4" ht="15" x14ac:dyDescent="0.25">
      <c r="A148" s="1"/>
      <c r="B148" s="1"/>
      <c r="C148" s="1"/>
      <c r="D148" s="1"/>
    </row>
    <row r="149" spans="1:4" ht="15" x14ac:dyDescent="0.25">
      <c r="A149" s="1"/>
      <c r="B149" s="1"/>
      <c r="C149" s="1"/>
      <c r="D149" s="1"/>
    </row>
    <row r="150" spans="1:4" ht="15" x14ac:dyDescent="0.25">
      <c r="A150" s="1"/>
      <c r="B150" s="1"/>
      <c r="C150" s="1"/>
      <c r="D150" s="1"/>
    </row>
    <row r="151" spans="1:4" ht="15" x14ac:dyDescent="0.25">
      <c r="A151" s="1"/>
      <c r="B151" s="1"/>
      <c r="C151" s="1"/>
      <c r="D151" s="1"/>
    </row>
    <row r="152" spans="1:4" ht="15" x14ac:dyDescent="0.25">
      <c r="A152" s="1"/>
      <c r="B152" s="1"/>
      <c r="C152" s="1"/>
      <c r="D152" s="1"/>
    </row>
    <row r="153" spans="1:4" ht="15" x14ac:dyDescent="0.25">
      <c r="A153" s="1"/>
      <c r="B153" s="1"/>
      <c r="C153" s="1"/>
      <c r="D153" s="1"/>
    </row>
    <row r="154" spans="1:4" ht="15" x14ac:dyDescent="0.25">
      <c r="A154" s="1"/>
      <c r="B154" s="1"/>
      <c r="C154" s="1"/>
      <c r="D154" s="1"/>
    </row>
    <row r="155" spans="1:4" ht="15" x14ac:dyDescent="0.25">
      <c r="A155" s="1"/>
      <c r="B155" s="1"/>
      <c r="C155" s="1"/>
      <c r="D155" s="1"/>
    </row>
    <row r="156" spans="1:4" ht="15" x14ac:dyDescent="0.25">
      <c r="A156" s="1"/>
      <c r="B156" s="1"/>
      <c r="C156" s="1"/>
      <c r="D156" s="1"/>
    </row>
    <row r="157" spans="1:4" ht="15" x14ac:dyDescent="0.25">
      <c r="A157" s="1"/>
      <c r="B157" s="1"/>
      <c r="C157" s="1"/>
      <c r="D157" s="1"/>
    </row>
    <row r="158" spans="1:4" ht="15" x14ac:dyDescent="0.25">
      <c r="A158" s="1"/>
      <c r="B158" s="1"/>
      <c r="C158" s="1"/>
      <c r="D158" s="1"/>
    </row>
    <row r="159" spans="1:4" ht="15" x14ac:dyDescent="0.25">
      <c r="A159" s="1"/>
      <c r="B159" s="1"/>
      <c r="C159" s="1"/>
      <c r="D159" s="1"/>
    </row>
    <row r="160" spans="1:4" ht="15" x14ac:dyDescent="0.25">
      <c r="A160" s="1"/>
      <c r="B160" s="1"/>
      <c r="C160" s="1"/>
      <c r="D160" s="1"/>
    </row>
    <row r="161" spans="1:4" ht="15" x14ac:dyDescent="0.25">
      <c r="A161" s="1"/>
      <c r="B161" s="1"/>
      <c r="C161" s="1"/>
      <c r="D161" s="1"/>
    </row>
    <row r="162" spans="1:4" ht="15" x14ac:dyDescent="0.25">
      <c r="A162" s="1"/>
      <c r="B162" s="1"/>
      <c r="C162" s="1"/>
      <c r="D162" s="1"/>
    </row>
    <row r="163" spans="1:4" ht="15" x14ac:dyDescent="0.25">
      <c r="A163" s="1"/>
      <c r="B163" s="1"/>
      <c r="C163" s="1"/>
      <c r="D163" s="1"/>
    </row>
    <row r="164" spans="1:4" ht="15" x14ac:dyDescent="0.25">
      <c r="A164" s="1"/>
      <c r="B164" s="1"/>
      <c r="C164" s="1"/>
      <c r="D164" s="1"/>
    </row>
    <row r="165" spans="1:4" ht="15" x14ac:dyDescent="0.25">
      <c r="A165" s="1"/>
      <c r="B165" s="1"/>
      <c r="C165" s="1"/>
      <c r="D165" s="1"/>
    </row>
    <row r="166" spans="1:4" ht="15" x14ac:dyDescent="0.25">
      <c r="A166" s="1"/>
      <c r="B166" s="1"/>
      <c r="C166" s="1"/>
      <c r="D166" s="1"/>
    </row>
    <row r="167" spans="1:4" ht="15" x14ac:dyDescent="0.25">
      <c r="A167" s="1"/>
      <c r="B167" s="1"/>
      <c r="C167" s="1"/>
      <c r="D167" s="1"/>
    </row>
    <row r="168" spans="1:4" ht="15" x14ac:dyDescent="0.25">
      <c r="A168" s="1"/>
      <c r="B168" s="1"/>
      <c r="C168" s="1"/>
      <c r="D168" s="1"/>
    </row>
    <row r="169" spans="1:4" ht="15" x14ac:dyDescent="0.25">
      <c r="A169" s="1"/>
      <c r="B169" s="1"/>
      <c r="C169" s="1"/>
      <c r="D169" s="1"/>
    </row>
    <row r="170" spans="1:4" ht="15" x14ac:dyDescent="0.25">
      <c r="A170" s="1"/>
      <c r="B170" s="1"/>
      <c r="C170" s="1"/>
      <c r="D170" s="1"/>
    </row>
    <row r="171" spans="1:4" ht="15" x14ac:dyDescent="0.25">
      <c r="A171" s="1"/>
      <c r="B171" s="1"/>
      <c r="C171" s="1"/>
      <c r="D171" s="1"/>
    </row>
    <row r="172" spans="1:4" ht="15" x14ac:dyDescent="0.25">
      <c r="A172" s="1"/>
      <c r="B172" s="1"/>
      <c r="C172" s="1"/>
      <c r="D172" s="1"/>
    </row>
    <row r="173" spans="1:4" ht="15" x14ac:dyDescent="0.25">
      <c r="A173" s="1"/>
      <c r="B173" s="1"/>
      <c r="C173" s="1"/>
      <c r="D173" s="1"/>
    </row>
    <row r="174" spans="1:4" ht="15" x14ac:dyDescent="0.25">
      <c r="A174" s="1"/>
      <c r="B174" s="1"/>
      <c r="C174" s="1"/>
      <c r="D174" s="1"/>
    </row>
    <row r="175" spans="1:4" ht="15" x14ac:dyDescent="0.25">
      <c r="A175" s="1"/>
      <c r="B175" s="1"/>
      <c r="C175" s="1"/>
      <c r="D175" s="1"/>
    </row>
    <row r="176" spans="1:4" ht="15" x14ac:dyDescent="0.25">
      <c r="A176" s="1"/>
      <c r="B176" s="1"/>
      <c r="C176" s="1"/>
      <c r="D176" s="1"/>
    </row>
    <row r="177" spans="1:4" ht="15" x14ac:dyDescent="0.25">
      <c r="A177" s="1"/>
      <c r="B177" s="1"/>
      <c r="C177" s="1"/>
      <c r="D177" s="1"/>
    </row>
    <row r="178" spans="1:4" ht="15" x14ac:dyDescent="0.25">
      <c r="A178" s="1"/>
      <c r="B178" s="1"/>
      <c r="C178" s="1"/>
      <c r="D178" s="1"/>
    </row>
    <row r="179" spans="1:4" ht="15" x14ac:dyDescent="0.25">
      <c r="A179" s="1"/>
      <c r="B179" s="1"/>
      <c r="C179" s="1"/>
      <c r="D179" s="1"/>
    </row>
    <row r="180" spans="1:4" ht="15" x14ac:dyDescent="0.25">
      <c r="A180" s="1"/>
      <c r="B180" s="1"/>
      <c r="C180" s="1"/>
      <c r="D180" s="1"/>
    </row>
    <row r="181" spans="1:4" ht="15" x14ac:dyDescent="0.25">
      <c r="A181" s="1"/>
      <c r="B181" s="1"/>
      <c r="C181" s="1"/>
      <c r="D181" s="1"/>
    </row>
    <row r="182" spans="1:4" ht="15" x14ac:dyDescent="0.25">
      <c r="A182" s="1"/>
      <c r="B182" s="1"/>
      <c r="C182" s="1"/>
      <c r="D182" s="1"/>
    </row>
    <row r="183" spans="1:4" ht="15" x14ac:dyDescent="0.25">
      <c r="A183" s="1"/>
      <c r="B183" s="1"/>
      <c r="C183" s="1"/>
      <c r="D183" s="1"/>
    </row>
    <row r="184" spans="1:4" ht="15" x14ac:dyDescent="0.25">
      <c r="A184" s="1"/>
      <c r="B184" s="1"/>
      <c r="C184" s="1"/>
      <c r="D184" s="1"/>
    </row>
    <row r="185" spans="1:4" ht="15" x14ac:dyDescent="0.25">
      <c r="A185" s="1"/>
      <c r="B185" s="1"/>
      <c r="C185" s="1"/>
      <c r="D185" s="1"/>
    </row>
    <row r="186" spans="1:4" ht="15" x14ac:dyDescent="0.25">
      <c r="A186" s="1"/>
      <c r="B186" s="1"/>
      <c r="C186" s="1"/>
      <c r="D186" s="1"/>
    </row>
    <row r="187" spans="1:4" ht="15" x14ac:dyDescent="0.25">
      <c r="A187" s="1"/>
      <c r="B187" s="1"/>
      <c r="C187" s="1"/>
      <c r="D187" s="1"/>
    </row>
    <row r="188" spans="1:4" ht="15" x14ac:dyDescent="0.25">
      <c r="A188" s="1"/>
      <c r="B188" s="1"/>
      <c r="C188" s="1"/>
      <c r="D188" s="1"/>
    </row>
    <row r="189" spans="1:4" ht="15" x14ac:dyDescent="0.25">
      <c r="A189" s="1"/>
      <c r="B189" s="1"/>
      <c r="C189" s="1"/>
      <c r="D189" s="1"/>
    </row>
    <row r="190" spans="1:4" ht="15" x14ac:dyDescent="0.25">
      <c r="A190" s="1"/>
      <c r="B190" s="1"/>
      <c r="C190" s="1"/>
      <c r="D190" s="1"/>
    </row>
    <row r="191" spans="1:4" ht="15" x14ac:dyDescent="0.25">
      <c r="A191" s="1"/>
      <c r="B191" s="1"/>
      <c r="C191" s="1"/>
      <c r="D191" s="1"/>
    </row>
    <row r="192" spans="1:4" ht="15" x14ac:dyDescent="0.25">
      <c r="A192" s="1"/>
      <c r="B192" s="1"/>
      <c r="C192" s="1"/>
      <c r="D192" s="1"/>
    </row>
    <row r="193" spans="1:4" ht="15" x14ac:dyDescent="0.25">
      <c r="A193" s="1"/>
      <c r="B193" s="1"/>
      <c r="C193" s="1"/>
      <c r="D193" s="1"/>
    </row>
    <row r="194" spans="1:4" ht="15" x14ac:dyDescent="0.25">
      <c r="A194" s="1"/>
      <c r="B194" s="1"/>
      <c r="C194" s="1"/>
      <c r="D194" s="1"/>
    </row>
    <row r="195" spans="1:4" ht="15" x14ac:dyDescent="0.25">
      <c r="A195" s="1"/>
      <c r="B195" s="1"/>
      <c r="C195" s="1"/>
      <c r="D195" s="1"/>
    </row>
    <row r="196" spans="1:4" ht="15" x14ac:dyDescent="0.25">
      <c r="A196" s="1"/>
      <c r="B196" s="1"/>
      <c r="C196" s="1"/>
      <c r="D196" s="1"/>
    </row>
    <row r="197" spans="1:4" ht="15" x14ac:dyDescent="0.25">
      <c r="A197" s="1"/>
      <c r="B197" s="1"/>
      <c r="C197" s="1"/>
      <c r="D197" s="1"/>
    </row>
    <row r="198" spans="1:4" ht="15" x14ac:dyDescent="0.25">
      <c r="A198" s="1"/>
      <c r="B198" s="1"/>
      <c r="C198" s="1"/>
      <c r="D198" s="1"/>
    </row>
    <row r="199" spans="1:4" ht="15" x14ac:dyDescent="0.25">
      <c r="A199" s="1"/>
      <c r="B199" s="1"/>
      <c r="C199" s="1"/>
      <c r="D199" s="1"/>
    </row>
    <row r="200" spans="1:4" ht="15" x14ac:dyDescent="0.25">
      <c r="A200" s="1"/>
      <c r="B200" s="1"/>
      <c r="C200" s="1"/>
      <c r="D200" s="1"/>
    </row>
    <row r="201" spans="1:4" ht="15" x14ac:dyDescent="0.25">
      <c r="A201" s="1"/>
      <c r="B201" s="1"/>
      <c r="C201" s="1"/>
      <c r="D201" s="1"/>
    </row>
    <row r="202" spans="1:4" ht="15" x14ac:dyDescent="0.25">
      <c r="A202" s="1"/>
      <c r="B202" s="1"/>
      <c r="C202" s="1"/>
      <c r="D202" s="1"/>
    </row>
    <row r="203" spans="1:4" ht="15" x14ac:dyDescent="0.25">
      <c r="A203" s="1"/>
      <c r="B203" s="1"/>
      <c r="C203" s="1"/>
      <c r="D203" s="1"/>
    </row>
    <row r="204" spans="1:4" ht="15" x14ac:dyDescent="0.25">
      <c r="A204" s="1"/>
      <c r="B204" s="1"/>
      <c r="C204" s="1"/>
      <c r="D204" s="1"/>
    </row>
    <row r="205" spans="1:4" ht="15" x14ac:dyDescent="0.25">
      <c r="A205" s="1"/>
      <c r="B205" s="1"/>
      <c r="C205" s="1"/>
      <c r="D205" s="1"/>
    </row>
    <row r="206" spans="1:4" ht="15" x14ac:dyDescent="0.25">
      <c r="A206" s="1"/>
      <c r="B206" s="1"/>
      <c r="C206" s="1"/>
      <c r="D206" s="1"/>
    </row>
    <row r="207" spans="1:4" ht="15" x14ac:dyDescent="0.25">
      <c r="A207" s="1"/>
      <c r="B207" s="1"/>
      <c r="C207" s="1"/>
      <c r="D207" s="1"/>
    </row>
    <row r="208" spans="1:4" ht="15" x14ac:dyDescent="0.25">
      <c r="A208" s="1"/>
      <c r="B208" s="1"/>
      <c r="C208" s="1"/>
      <c r="D208" s="1"/>
    </row>
    <row r="209" spans="1:4" ht="15" x14ac:dyDescent="0.25">
      <c r="A209" s="1"/>
      <c r="B209" s="1"/>
      <c r="C209" s="1"/>
      <c r="D209" s="1"/>
    </row>
    <row r="210" spans="1:4" ht="15" x14ac:dyDescent="0.25">
      <c r="A210" s="1"/>
      <c r="B210" s="1"/>
      <c r="C210" s="1"/>
      <c r="D210" s="1"/>
    </row>
    <row r="211" spans="1:4" ht="15" x14ac:dyDescent="0.25">
      <c r="A211" s="1"/>
      <c r="B211" s="1"/>
      <c r="C211" s="1"/>
      <c r="D211" s="1"/>
    </row>
    <row r="212" spans="1:4" ht="15" x14ac:dyDescent="0.25">
      <c r="A212" s="1"/>
      <c r="B212" s="1"/>
      <c r="C212" s="1"/>
      <c r="D212" s="1"/>
    </row>
    <row r="213" spans="1:4" ht="15" x14ac:dyDescent="0.25">
      <c r="A213" s="1"/>
      <c r="B213" s="1"/>
      <c r="C213" s="1"/>
      <c r="D213" s="1"/>
    </row>
    <row r="214" spans="1:4" ht="15" x14ac:dyDescent="0.25">
      <c r="A214" s="1"/>
      <c r="B214" s="1"/>
      <c r="C214" s="1"/>
      <c r="D214" s="1"/>
    </row>
    <row r="215" spans="1:4" ht="15" x14ac:dyDescent="0.25">
      <c r="A215" s="1"/>
      <c r="B215" s="1"/>
      <c r="C215" s="1"/>
      <c r="D215" s="1"/>
    </row>
    <row r="216" spans="1:4" ht="15" x14ac:dyDescent="0.25">
      <c r="A216" s="1"/>
      <c r="B216" s="1"/>
      <c r="C216" s="1"/>
      <c r="D216" s="1"/>
    </row>
    <row r="217" spans="1:4" ht="15" x14ac:dyDescent="0.25">
      <c r="A217" s="1"/>
      <c r="B217" s="1"/>
      <c r="C217" s="1"/>
      <c r="D217" s="1"/>
    </row>
    <row r="218" spans="1:4" ht="15" x14ac:dyDescent="0.25">
      <c r="A218" s="1"/>
      <c r="B218" s="1"/>
      <c r="C218" s="1"/>
      <c r="D218" s="1"/>
    </row>
    <row r="219" spans="1:4" ht="15" x14ac:dyDescent="0.25">
      <c r="A219" s="1"/>
      <c r="B219" s="1"/>
      <c r="C219" s="1"/>
      <c r="D219" s="1"/>
    </row>
    <row r="220" spans="1:4" ht="15" x14ac:dyDescent="0.25">
      <c r="A220" s="1"/>
      <c r="B220" s="1"/>
      <c r="C220" s="1"/>
      <c r="D220" s="1"/>
    </row>
    <row r="221" spans="1:4" ht="15" x14ac:dyDescent="0.25">
      <c r="A221" s="1"/>
      <c r="B221" s="1"/>
      <c r="C221" s="1"/>
      <c r="D221" s="1"/>
    </row>
    <row r="222" spans="1:4" ht="15" x14ac:dyDescent="0.25">
      <c r="A222" s="1"/>
      <c r="B222" s="1"/>
      <c r="C222" s="1"/>
      <c r="D222" s="1"/>
    </row>
    <row r="223" spans="1:4" ht="15" x14ac:dyDescent="0.25">
      <c r="A223" s="1"/>
      <c r="B223" s="1"/>
      <c r="C223" s="1"/>
      <c r="D223" s="1"/>
    </row>
    <row r="224" spans="1:4" ht="15" x14ac:dyDescent="0.25">
      <c r="A224" s="1"/>
      <c r="B224" s="1"/>
      <c r="C224" s="1"/>
      <c r="D224" s="1"/>
    </row>
    <row r="225" spans="1:4" ht="15" x14ac:dyDescent="0.25">
      <c r="A225" s="1"/>
      <c r="B225" s="1"/>
      <c r="C225" s="1"/>
      <c r="D225" s="1"/>
    </row>
    <row r="226" spans="1:4" ht="15" x14ac:dyDescent="0.25">
      <c r="A226" s="1"/>
      <c r="B226" s="1"/>
      <c r="C226" s="1"/>
      <c r="D226" s="1"/>
    </row>
    <row r="227" spans="1:4" ht="15" x14ac:dyDescent="0.25">
      <c r="A227" s="1"/>
      <c r="B227" s="1"/>
      <c r="C227" s="1"/>
      <c r="D227" s="1"/>
    </row>
    <row r="228" spans="1:4" ht="15" x14ac:dyDescent="0.25">
      <c r="A228" s="1"/>
      <c r="B228" s="1"/>
      <c r="C228" s="1"/>
      <c r="D228" s="1"/>
    </row>
    <row r="229" spans="1:4" ht="15" x14ac:dyDescent="0.25">
      <c r="A229" s="1"/>
      <c r="B229" s="1"/>
      <c r="C229" s="1"/>
      <c r="D229" s="1"/>
    </row>
    <row r="230" spans="1:4" ht="15" x14ac:dyDescent="0.25">
      <c r="A230" s="1"/>
      <c r="B230" s="1"/>
      <c r="C230" s="1"/>
      <c r="D230" s="1"/>
    </row>
    <row r="231" spans="1:4" ht="15" x14ac:dyDescent="0.25">
      <c r="A231" s="1"/>
      <c r="B231" s="1"/>
      <c r="C231" s="1"/>
      <c r="D231" s="1"/>
    </row>
    <row r="232" spans="1:4" ht="15" x14ac:dyDescent="0.25">
      <c r="A232" s="1"/>
      <c r="B232" s="1"/>
      <c r="C232" s="1"/>
      <c r="D232" s="1"/>
    </row>
    <row r="233" spans="1:4" ht="15" x14ac:dyDescent="0.25">
      <c r="A233" s="1"/>
      <c r="B233" s="1"/>
      <c r="C233" s="1"/>
      <c r="D233" s="1"/>
    </row>
    <row r="234" spans="1:4" ht="15" x14ac:dyDescent="0.25">
      <c r="A234" s="1"/>
      <c r="B234" s="1"/>
      <c r="C234" s="1"/>
      <c r="D234" s="1"/>
    </row>
    <row r="235" spans="1:4" ht="15" x14ac:dyDescent="0.25">
      <c r="A235" s="1"/>
      <c r="B235" s="1"/>
      <c r="C235" s="1"/>
      <c r="D235" s="1"/>
    </row>
    <row r="236" spans="1:4" ht="15" x14ac:dyDescent="0.25">
      <c r="A236" s="1"/>
      <c r="B236" s="1"/>
      <c r="C236" s="1"/>
      <c r="D236" s="1"/>
    </row>
    <row r="237" spans="1:4" ht="15" x14ac:dyDescent="0.25">
      <c r="A237" s="1"/>
      <c r="B237" s="1"/>
      <c r="C237" s="1"/>
      <c r="D237" s="1"/>
    </row>
    <row r="238" spans="1:4" ht="15" x14ac:dyDescent="0.25">
      <c r="A238" s="1"/>
      <c r="B238" s="1"/>
      <c r="C238" s="1"/>
      <c r="D238" s="1"/>
    </row>
    <row r="239" spans="1:4" ht="15" x14ac:dyDescent="0.25">
      <c r="A239" s="1"/>
      <c r="B239" s="1"/>
      <c r="C239" s="1"/>
      <c r="D239" s="1"/>
    </row>
    <row r="240" spans="1:4" ht="15" x14ac:dyDescent="0.25">
      <c r="A240" s="1"/>
      <c r="B240" s="1"/>
      <c r="C240" s="1"/>
      <c r="D240" s="1"/>
    </row>
    <row r="241" spans="1:4" ht="15" x14ac:dyDescent="0.25">
      <c r="A241" s="1"/>
      <c r="B241" s="1"/>
      <c r="C241" s="1"/>
      <c r="D241" s="1"/>
    </row>
    <row r="242" spans="1:4" ht="15" x14ac:dyDescent="0.25">
      <c r="A242" s="1"/>
      <c r="B242" s="1"/>
      <c r="C242" s="1"/>
      <c r="D242" s="1"/>
    </row>
    <row r="243" spans="1:4" ht="15" x14ac:dyDescent="0.25">
      <c r="A243" s="1"/>
      <c r="B243" s="1"/>
      <c r="C243" s="1"/>
      <c r="D243" s="1"/>
    </row>
    <row r="244" spans="1:4" ht="15" x14ac:dyDescent="0.25">
      <c r="A244" s="1"/>
      <c r="B244" s="1"/>
      <c r="C244" s="1"/>
      <c r="D244" s="1"/>
    </row>
    <row r="245" spans="1:4" ht="15" x14ac:dyDescent="0.25">
      <c r="A245" s="1"/>
      <c r="B245" s="1"/>
      <c r="C245" s="1"/>
      <c r="D245" s="1"/>
    </row>
    <row r="246" spans="1:4" ht="15" x14ac:dyDescent="0.25">
      <c r="A246" s="1"/>
      <c r="B246" s="1"/>
      <c r="C246" s="1"/>
      <c r="D246" s="1"/>
    </row>
    <row r="247" spans="1:4" ht="15" x14ac:dyDescent="0.25">
      <c r="A247" s="1"/>
      <c r="B247" s="1"/>
      <c r="C247" s="1"/>
      <c r="D247" s="1"/>
    </row>
    <row r="248" spans="1:4" ht="15" x14ac:dyDescent="0.25">
      <c r="A248" s="1"/>
      <c r="B248" s="1"/>
      <c r="C248" s="1"/>
      <c r="D248" s="1"/>
    </row>
    <row r="249" spans="1:4" ht="15" x14ac:dyDescent="0.25">
      <c r="A249" s="1"/>
      <c r="B249" s="1"/>
      <c r="C249" s="1"/>
      <c r="D249" s="1"/>
    </row>
    <row r="250" spans="1:4" ht="15" x14ac:dyDescent="0.25">
      <c r="A250" s="1"/>
      <c r="B250" s="1"/>
      <c r="C250" s="1"/>
      <c r="D250" s="1"/>
    </row>
    <row r="251" spans="1:4" ht="15" x14ac:dyDescent="0.25">
      <c r="A251" s="1"/>
      <c r="B251" s="1"/>
      <c r="C251" s="1"/>
      <c r="D251" s="1"/>
    </row>
    <row r="252" spans="1:4" ht="15" x14ac:dyDescent="0.25">
      <c r="A252" s="1"/>
      <c r="B252" s="1"/>
      <c r="C252" s="1"/>
      <c r="D252" s="1"/>
    </row>
    <row r="253" spans="1:4" ht="15" x14ac:dyDescent="0.25">
      <c r="A253" s="1"/>
      <c r="B253" s="1"/>
      <c r="C253" s="1"/>
      <c r="D253" s="1"/>
    </row>
    <row r="254" spans="1:4" ht="15" x14ac:dyDescent="0.25">
      <c r="A254" s="1"/>
      <c r="B254" s="1"/>
      <c r="C254" s="1"/>
      <c r="D254" s="1"/>
    </row>
    <row r="255" spans="1:4" ht="15" x14ac:dyDescent="0.25">
      <c r="A255" s="1"/>
      <c r="B255" s="1"/>
      <c r="C255" s="1"/>
      <c r="D255" s="1"/>
    </row>
    <row r="256" spans="1:4" ht="15" x14ac:dyDescent="0.25">
      <c r="A256" s="1"/>
      <c r="B256" s="1"/>
      <c r="C256" s="1"/>
      <c r="D256" s="1"/>
    </row>
    <row r="257" spans="1:4" ht="15" x14ac:dyDescent="0.25">
      <c r="A257" s="1"/>
      <c r="B257" s="1"/>
      <c r="C257" s="1"/>
      <c r="D257" s="1"/>
    </row>
    <row r="258" spans="1:4" ht="15" x14ac:dyDescent="0.25">
      <c r="A258" s="1"/>
      <c r="B258" s="1"/>
      <c r="C258" s="1"/>
      <c r="D258" s="1"/>
    </row>
    <row r="259" spans="1:4" ht="15" x14ac:dyDescent="0.25">
      <c r="A259" s="1"/>
      <c r="B259" s="1"/>
      <c r="C259" s="1"/>
      <c r="D259" s="1"/>
    </row>
    <row r="260" spans="1:4" ht="15" x14ac:dyDescent="0.25">
      <c r="A260" s="1"/>
      <c r="B260" s="1"/>
      <c r="C260" s="1"/>
      <c r="D260" s="1"/>
    </row>
    <row r="261" spans="1:4" ht="15" x14ac:dyDescent="0.25">
      <c r="A261" s="1"/>
      <c r="B261" s="1"/>
      <c r="C261" s="1"/>
      <c r="D261" s="1"/>
    </row>
    <row r="262" spans="1:4" ht="15" x14ac:dyDescent="0.25">
      <c r="A262" s="1"/>
      <c r="B262" s="1"/>
      <c r="C262" s="1"/>
      <c r="D262" s="1"/>
    </row>
    <row r="263" spans="1:4" ht="15" x14ac:dyDescent="0.25">
      <c r="A263" s="1"/>
      <c r="B263" s="1"/>
      <c r="C263" s="1"/>
      <c r="D263" s="1"/>
    </row>
    <row r="264" spans="1:4" ht="15" x14ac:dyDescent="0.25">
      <c r="A264" s="1"/>
      <c r="B264" s="1"/>
      <c r="C264" s="1"/>
      <c r="D264" s="1"/>
    </row>
    <row r="265" spans="1:4" ht="15" x14ac:dyDescent="0.25">
      <c r="A265" s="1"/>
      <c r="B265" s="1"/>
      <c r="C265" s="1"/>
      <c r="D265" s="1"/>
    </row>
    <row r="266" spans="1:4" ht="15" x14ac:dyDescent="0.25">
      <c r="A266" s="1"/>
      <c r="B266" s="1"/>
      <c r="C266" s="1"/>
      <c r="D266" s="1"/>
    </row>
    <row r="267" spans="1:4" ht="15" x14ac:dyDescent="0.25">
      <c r="A267" s="1"/>
      <c r="B267" s="1"/>
      <c r="C267" s="1"/>
      <c r="D267" s="1"/>
    </row>
    <row r="268" spans="1:4" ht="15" x14ac:dyDescent="0.25">
      <c r="A268" s="1"/>
      <c r="B268" s="1"/>
      <c r="C268" s="1"/>
      <c r="D268" s="1"/>
    </row>
    <row r="269" spans="1:4" ht="15" x14ac:dyDescent="0.25">
      <c r="A269" s="1"/>
      <c r="B269" s="1"/>
      <c r="C269" s="1"/>
      <c r="D269" s="1"/>
    </row>
    <row r="270" spans="1:4" ht="15" x14ac:dyDescent="0.25">
      <c r="A270" s="1"/>
      <c r="B270" s="1"/>
      <c r="C270" s="1"/>
      <c r="D270" s="1"/>
    </row>
    <row r="271" spans="1:4" ht="15" x14ac:dyDescent="0.25">
      <c r="A271" s="1"/>
      <c r="B271" s="1"/>
      <c r="C271" s="1"/>
      <c r="D271" s="1"/>
    </row>
    <row r="272" spans="1:4" ht="15" x14ac:dyDescent="0.25">
      <c r="A272" s="1"/>
      <c r="B272" s="1"/>
      <c r="C272" s="1"/>
      <c r="D272" s="1"/>
    </row>
    <row r="273" spans="1:4" ht="15" x14ac:dyDescent="0.25">
      <c r="A273" s="1"/>
      <c r="B273" s="1"/>
      <c r="C273" s="1"/>
      <c r="D273" s="1"/>
    </row>
    <row r="274" spans="1:4" ht="15" x14ac:dyDescent="0.25">
      <c r="A274" s="1"/>
      <c r="B274" s="1"/>
      <c r="C274" s="1"/>
      <c r="D274" s="1"/>
    </row>
    <row r="275" spans="1:4" ht="15" x14ac:dyDescent="0.25">
      <c r="A275" s="1"/>
      <c r="B275" s="1"/>
      <c r="C275" s="1"/>
      <c r="D275" s="1"/>
    </row>
    <row r="276" spans="1:4" ht="15" x14ac:dyDescent="0.25">
      <c r="A276" s="1"/>
      <c r="B276" s="1"/>
      <c r="C276" s="1"/>
      <c r="D276" s="1"/>
    </row>
    <row r="277" spans="1:4" ht="15" x14ac:dyDescent="0.25">
      <c r="A277" s="1"/>
      <c r="B277" s="1"/>
      <c r="C277" s="1"/>
      <c r="D277" s="1"/>
    </row>
    <row r="278" spans="1:4" ht="15" x14ac:dyDescent="0.25">
      <c r="A278" s="1"/>
      <c r="B278" s="1"/>
      <c r="C278" s="1"/>
      <c r="D278" s="1"/>
    </row>
    <row r="279" spans="1:4" ht="15" x14ac:dyDescent="0.25">
      <c r="A279" s="1"/>
      <c r="B279" s="1"/>
      <c r="C279" s="1"/>
      <c r="D279" s="1"/>
    </row>
    <row r="280" spans="1:4" ht="15" x14ac:dyDescent="0.25">
      <c r="A280" s="1"/>
      <c r="B280" s="1"/>
      <c r="C280" s="1"/>
      <c r="D280" s="1"/>
    </row>
    <row r="281" spans="1:4" ht="15" x14ac:dyDescent="0.25">
      <c r="A281" s="1"/>
      <c r="B281" s="1"/>
      <c r="C281" s="1"/>
      <c r="D281" s="1"/>
    </row>
    <row r="282" spans="1:4" ht="15" x14ac:dyDescent="0.25">
      <c r="A282" s="1"/>
      <c r="B282" s="1"/>
      <c r="C282" s="1"/>
      <c r="D282" s="1"/>
    </row>
    <row r="283" spans="1:4" ht="15" x14ac:dyDescent="0.25">
      <c r="A283" s="1"/>
      <c r="B283" s="1"/>
      <c r="C283" s="1"/>
      <c r="D283" s="1"/>
    </row>
    <row r="284" spans="1:4" ht="15" x14ac:dyDescent="0.25">
      <c r="A284" s="1"/>
      <c r="B284" s="1"/>
      <c r="C284" s="1"/>
      <c r="D284" s="1"/>
    </row>
    <row r="285" spans="1:4" ht="15" x14ac:dyDescent="0.25">
      <c r="A285" s="1"/>
      <c r="B285" s="1"/>
      <c r="C285" s="1"/>
      <c r="D285" s="1"/>
    </row>
    <row r="286" spans="1:4" ht="15" x14ac:dyDescent="0.25">
      <c r="A286" s="1"/>
      <c r="B286" s="1"/>
      <c r="C286" s="1"/>
      <c r="D286" s="1"/>
    </row>
    <row r="287" spans="1:4" ht="15" x14ac:dyDescent="0.25">
      <c r="A287" s="1"/>
      <c r="B287" s="1"/>
      <c r="C287" s="1"/>
      <c r="D287" s="1"/>
    </row>
    <row r="288" spans="1:4" ht="15" x14ac:dyDescent="0.25">
      <c r="A288" s="1"/>
      <c r="B288" s="1"/>
      <c r="C288" s="1"/>
      <c r="D288" s="1"/>
    </row>
    <row r="289" spans="1:4" ht="15" x14ac:dyDescent="0.25">
      <c r="A289" s="1"/>
      <c r="B289" s="1"/>
      <c r="C289" s="1"/>
      <c r="D289" s="1"/>
    </row>
    <row r="290" spans="1:4" ht="15" x14ac:dyDescent="0.25">
      <c r="A290" s="1"/>
      <c r="B290" s="1"/>
      <c r="C290" s="1"/>
      <c r="D290" s="1"/>
    </row>
    <row r="291" spans="1:4" ht="15" x14ac:dyDescent="0.25">
      <c r="A291" s="1"/>
      <c r="B291" s="1"/>
      <c r="C291" s="1"/>
      <c r="D291" s="1"/>
    </row>
    <row r="292" spans="1:4" ht="15" x14ac:dyDescent="0.25">
      <c r="A292" s="1"/>
      <c r="B292" s="1"/>
      <c r="C292" s="1"/>
      <c r="D292" s="1"/>
    </row>
    <row r="293" spans="1:4" ht="15" x14ac:dyDescent="0.25">
      <c r="A293" s="1"/>
      <c r="B293" s="1"/>
      <c r="C293" s="1"/>
      <c r="D293" s="1"/>
    </row>
    <row r="294" spans="1:4" ht="15" x14ac:dyDescent="0.25">
      <c r="A294" s="1"/>
      <c r="B294" s="1"/>
      <c r="C294" s="1"/>
      <c r="D294" s="1"/>
    </row>
    <row r="295" spans="1:4" ht="15" x14ac:dyDescent="0.25">
      <c r="A295" s="1"/>
      <c r="B295" s="1"/>
      <c r="C295" s="1"/>
      <c r="D295" s="1"/>
    </row>
    <row r="296" spans="1:4" ht="15" x14ac:dyDescent="0.25">
      <c r="A296" s="1"/>
      <c r="B296" s="1"/>
      <c r="C296" s="1"/>
      <c r="D296" s="1"/>
    </row>
    <row r="297" spans="1:4" ht="15" x14ac:dyDescent="0.25">
      <c r="A297" s="1"/>
      <c r="B297" s="1"/>
      <c r="C297" s="1"/>
      <c r="D297" s="1"/>
    </row>
    <row r="298" spans="1:4" ht="15" x14ac:dyDescent="0.25">
      <c r="A298" s="1"/>
      <c r="B298" s="1"/>
      <c r="C298" s="1"/>
      <c r="D298" s="1"/>
    </row>
    <row r="299" spans="1:4" ht="15" x14ac:dyDescent="0.25">
      <c r="A299" s="1"/>
      <c r="B299" s="1"/>
      <c r="C299" s="1"/>
      <c r="D299" s="1"/>
    </row>
    <row r="300" spans="1:4" ht="15" x14ac:dyDescent="0.25">
      <c r="A300" s="1"/>
      <c r="B300" s="1"/>
      <c r="C300" s="1"/>
      <c r="D300" s="1"/>
    </row>
    <row r="301" spans="1:4" ht="15" x14ac:dyDescent="0.25">
      <c r="A301" s="1"/>
      <c r="B301" s="1"/>
      <c r="C301" s="1"/>
      <c r="D301" s="1"/>
    </row>
    <row r="302" spans="1:4" ht="15" x14ac:dyDescent="0.25">
      <c r="A302" s="1"/>
      <c r="B302" s="1"/>
      <c r="C302" s="1"/>
      <c r="D302" s="1"/>
    </row>
    <row r="303" spans="1:4" ht="15" x14ac:dyDescent="0.25">
      <c r="A303" s="1"/>
      <c r="B303" s="1"/>
      <c r="C303" s="1"/>
      <c r="D303" s="1"/>
    </row>
    <row r="304" spans="1:4" ht="15" x14ac:dyDescent="0.25">
      <c r="A304" s="1"/>
      <c r="B304" s="1"/>
      <c r="C304" s="1"/>
      <c r="D304" s="1"/>
    </row>
    <row r="305" spans="1:4" ht="15" x14ac:dyDescent="0.25">
      <c r="A305" s="1"/>
      <c r="B305" s="1"/>
      <c r="C305" s="1"/>
      <c r="D305" s="1"/>
    </row>
    <row r="306" spans="1:4" ht="15" x14ac:dyDescent="0.25">
      <c r="A306" s="1"/>
      <c r="B306" s="1"/>
      <c r="C306" s="1"/>
      <c r="D306" s="1"/>
    </row>
    <row r="307" spans="1:4" ht="15" x14ac:dyDescent="0.25">
      <c r="A307" s="1"/>
      <c r="B307" s="1"/>
      <c r="C307" s="1"/>
      <c r="D307" s="1"/>
    </row>
    <row r="308" spans="1:4" ht="15" x14ac:dyDescent="0.25">
      <c r="A308" s="1"/>
      <c r="B308" s="1"/>
      <c r="C308" s="1"/>
      <c r="D308" s="1"/>
    </row>
    <row r="309" spans="1:4" ht="15" x14ac:dyDescent="0.25">
      <c r="A309" s="1"/>
      <c r="B309" s="1"/>
      <c r="C309" s="1"/>
      <c r="D309" s="1"/>
    </row>
    <row r="310" spans="1:4" ht="15" x14ac:dyDescent="0.25">
      <c r="A310" s="1"/>
      <c r="B310" s="1"/>
      <c r="C310" s="1"/>
      <c r="D310" s="1"/>
    </row>
    <row r="311" spans="1:4" ht="15" x14ac:dyDescent="0.25">
      <c r="A311" s="1"/>
      <c r="B311" s="1"/>
      <c r="C311" s="1"/>
      <c r="D311" s="1"/>
    </row>
    <row r="312" spans="1:4" ht="15" x14ac:dyDescent="0.25">
      <c r="A312" s="1"/>
      <c r="B312" s="1"/>
      <c r="C312" s="1"/>
      <c r="D312" s="1"/>
    </row>
    <row r="313" spans="1:4" ht="15" x14ac:dyDescent="0.25">
      <c r="A313" s="1"/>
      <c r="B313" s="1"/>
      <c r="C313" s="1"/>
      <c r="D313" s="1"/>
    </row>
    <row r="314" spans="1:4" ht="15" x14ac:dyDescent="0.25">
      <c r="A314" s="1"/>
      <c r="B314" s="1"/>
      <c r="C314" s="1"/>
      <c r="D314" s="1"/>
    </row>
    <row r="315" spans="1:4" ht="15" x14ac:dyDescent="0.25">
      <c r="A315" s="1"/>
      <c r="B315" s="1"/>
      <c r="C315" s="1"/>
      <c r="D315" s="1"/>
    </row>
    <row r="316" spans="1:4" ht="15" x14ac:dyDescent="0.25">
      <c r="A316" s="1"/>
      <c r="B316" s="1"/>
      <c r="C316" s="1"/>
      <c r="D316" s="1"/>
    </row>
    <row r="317" spans="1:4" ht="15" x14ac:dyDescent="0.25">
      <c r="A317" s="1"/>
      <c r="B317" s="1"/>
      <c r="C317" s="1"/>
      <c r="D317" s="1"/>
    </row>
    <row r="318" spans="1:4" ht="15" x14ac:dyDescent="0.25">
      <c r="A318" s="1"/>
      <c r="B318" s="1"/>
      <c r="C318" s="1"/>
      <c r="D318" s="1"/>
    </row>
    <row r="319" spans="1:4" ht="15" x14ac:dyDescent="0.25">
      <c r="A319" s="1"/>
      <c r="B319" s="1"/>
      <c r="C319" s="1"/>
      <c r="D319" s="1"/>
    </row>
    <row r="320" spans="1:4" ht="15" x14ac:dyDescent="0.25">
      <c r="A320" s="1"/>
      <c r="B320" s="1"/>
      <c r="C320" s="1"/>
      <c r="D320" s="1"/>
    </row>
    <row r="321" spans="1:4" ht="15" x14ac:dyDescent="0.25">
      <c r="A321" s="1"/>
      <c r="B321" s="1"/>
      <c r="C321" s="1"/>
      <c r="D321" s="1"/>
    </row>
    <row r="322" spans="1:4" ht="15" x14ac:dyDescent="0.25">
      <c r="A322" s="1"/>
      <c r="B322" s="1"/>
      <c r="C322" s="1"/>
      <c r="D322" s="1"/>
    </row>
    <row r="323" spans="1:4" ht="15" x14ac:dyDescent="0.25">
      <c r="A323" s="1"/>
      <c r="B323" s="1"/>
      <c r="C323" s="1"/>
      <c r="D323" s="1"/>
    </row>
    <row r="324" spans="1:4" ht="15" x14ac:dyDescent="0.25">
      <c r="A324" s="1"/>
      <c r="B324" s="1"/>
      <c r="C324" s="1"/>
      <c r="D324" s="1"/>
    </row>
    <row r="325" spans="1:4" ht="15" x14ac:dyDescent="0.25">
      <c r="A325" s="1"/>
      <c r="B325" s="1"/>
      <c r="C325" s="1"/>
      <c r="D325" s="1"/>
    </row>
    <row r="326" spans="1:4" ht="15" x14ac:dyDescent="0.25">
      <c r="A326" s="1"/>
      <c r="B326" s="1"/>
      <c r="C326" s="1"/>
      <c r="D326" s="1"/>
    </row>
    <row r="327" spans="1:4" ht="15" x14ac:dyDescent="0.25">
      <c r="A327" s="1"/>
      <c r="B327" s="1"/>
      <c r="C327" s="1"/>
      <c r="D327" s="1"/>
    </row>
    <row r="328" spans="1:4" ht="15" x14ac:dyDescent="0.25">
      <c r="A328" s="1"/>
      <c r="B328" s="1"/>
      <c r="C328" s="1"/>
      <c r="D328" s="1"/>
    </row>
    <row r="329" spans="1:4" ht="15" x14ac:dyDescent="0.25">
      <c r="A329" s="1"/>
      <c r="B329" s="1"/>
      <c r="C329" s="1"/>
      <c r="D329" s="1"/>
    </row>
    <row r="330" spans="1:4" ht="15" x14ac:dyDescent="0.25">
      <c r="A330" s="1"/>
      <c r="B330" s="1"/>
      <c r="C330" s="1"/>
      <c r="D330" s="1"/>
    </row>
    <row r="331" spans="1:4" ht="15" x14ac:dyDescent="0.25">
      <c r="A331" s="1"/>
      <c r="B331" s="1"/>
      <c r="C331" s="1"/>
      <c r="D331" s="1"/>
    </row>
    <row r="332" spans="1:4" ht="15" x14ac:dyDescent="0.25">
      <c r="A332" s="1"/>
      <c r="B332" s="1"/>
      <c r="C332" s="1"/>
      <c r="D332" s="1"/>
    </row>
    <row r="333" spans="1:4" ht="15" x14ac:dyDescent="0.25">
      <c r="A333" s="1"/>
      <c r="B333" s="1"/>
      <c r="C333" s="1"/>
      <c r="D333" s="1"/>
    </row>
    <row r="334" spans="1:4" ht="15" x14ac:dyDescent="0.25">
      <c r="A334" s="1"/>
      <c r="B334" s="1"/>
      <c r="C334" s="1"/>
      <c r="D334" s="1"/>
    </row>
    <row r="335" spans="1:4" ht="15" x14ac:dyDescent="0.25">
      <c r="A335" s="1"/>
      <c r="B335" s="1"/>
      <c r="C335" s="1"/>
      <c r="D335" s="1"/>
    </row>
    <row r="336" spans="1:4" ht="15" x14ac:dyDescent="0.25">
      <c r="A336" s="1"/>
      <c r="B336" s="1"/>
      <c r="C336" s="1"/>
      <c r="D336" s="1"/>
    </row>
    <row r="337" spans="1:4" ht="15" x14ac:dyDescent="0.25">
      <c r="A337" s="1"/>
      <c r="B337" s="1"/>
      <c r="C337" s="1"/>
      <c r="D337" s="1"/>
    </row>
    <row r="338" spans="1:4" ht="15" x14ac:dyDescent="0.25">
      <c r="A338" s="1"/>
      <c r="B338" s="1"/>
      <c r="C338" s="1"/>
      <c r="D338" s="1"/>
    </row>
    <row r="339" spans="1:4" ht="15" x14ac:dyDescent="0.25">
      <c r="A339" s="1"/>
      <c r="B339" s="1"/>
      <c r="C339" s="1"/>
      <c r="D339" s="1"/>
    </row>
    <row r="340" spans="1:4" ht="15" x14ac:dyDescent="0.25">
      <c r="A340" s="1"/>
      <c r="B340" s="1"/>
      <c r="C340" s="1"/>
      <c r="D340" s="1"/>
    </row>
    <row r="341" spans="1:4" ht="15" x14ac:dyDescent="0.25">
      <c r="A341" s="1"/>
      <c r="B341" s="1"/>
      <c r="C341" s="1"/>
      <c r="D341" s="1"/>
    </row>
    <row r="342" spans="1:4" ht="15" x14ac:dyDescent="0.25">
      <c r="A342" s="1"/>
      <c r="B342" s="1"/>
      <c r="C342" s="1"/>
      <c r="D342" s="1"/>
    </row>
    <row r="343" spans="1:4" ht="15" x14ac:dyDescent="0.25">
      <c r="A343" s="1"/>
      <c r="B343" s="1"/>
      <c r="C343" s="1"/>
      <c r="D343" s="1"/>
    </row>
    <row r="344" spans="1:4" ht="15" x14ac:dyDescent="0.25">
      <c r="A344" s="1"/>
      <c r="B344" s="1"/>
      <c r="C344" s="1"/>
      <c r="D344" s="1"/>
    </row>
    <row r="345" spans="1:4" ht="15" x14ac:dyDescent="0.25">
      <c r="A345" s="1"/>
      <c r="B345" s="1"/>
      <c r="C345" s="1"/>
      <c r="D345" s="1"/>
    </row>
    <row r="346" spans="1:4" ht="15" x14ac:dyDescent="0.25">
      <c r="A346" s="1"/>
      <c r="B346" s="1"/>
      <c r="C346" s="1"/>
      <c r="D346" s="1"/>
    </row>
    <row r="347" spans="1:4" ht="15" x14ac:dyDescent="0.25">
      <c r="A347" s="1"/>
      <c r="B347" s="1"/>
      <c r="C347" s="1"/>
      <c r="D347" s="1"/>
    </row>
    <row r="348" spans="1:4" ht="15" x14ac:dyDescent="0.25">
      <c r="A348" s="1"/>
      <c r="B348" s="1"/>
      <c r="C348" s="1"/>
      <c r="D348" s="1"/>
    </row>
    <row r="349" spans="1:4" ht="15" x14ac:dyDescent="0.25">
      <c r="A349" s="1"/>
      <c r="B349" s="1"/>
      <c r="C349" s="1"/>
      <c r="D349" s="1"/>
    </row>
    <row r="350" spans="1:4" ht="15" x14ac:dyDescent="0.25">
      <c r="A350" s="1"/>
      <c r="B350" s="1"/>
      <c r="C350" s="1"/>
      <c r="D350" s="1"/>
    </row>
    <row r="351" spans="1:4" ht="15" x14ac:dyDescent="0.25">
      <c r="A351" s="1"/>
      <c r="B351" s="1"/>
      <c r="C351" s="1"/>
      <c r="D351" s="1"/>
    </row>
    <row r="352" spans="1:4" ht="15" x14ac:dyDescent="0.25">
      <c r="A352" s="1"/>
      <c r="B352" s="1"/>
      <c r="C352" s="1"/>
      <c r="D352" s="1"/>
    </row>
    <row r="353" spans="1:4" ht="15" x14ac:dyDescent="0.25">
      <c r="A353" s="1"/>
      <c r="B353" s="1"/>
      <c r="C353" s="1"/>
      <c r="D353" s="1"/>
    </row>
    <row r="354" spans="1:4" ht="15" x14ac:dyDescent="0.25">
      <c r="A354" s="1"/>
      <c r="B354" s="1"/>
      <c r="C354" s="1"/>
      <c r="D354" s="1"/>
    </row>
    <row r="355" spans="1:4" ht="15" x14ac:dyDescent="0.25">
      <c r="A355" s="1"/>
      <c r="B355" s="1"/>
      <c r="C355" s="1"/>
      <c r="D355" s="1"/>
    </row>
    <row r="356" spans="1:4" ht="15" x14ac:dyDescent="0.25">
      <c r="A356" s="1"/>
      <c r="B356" s="1"/>
      <c r="C356" s="1"/>
      <c r="D356" s="1"/>
    </row>
    <row r="357" spans="1:4" ht="15" x14ac:dyDescent="0.25">
      <c r="A357" s="1"/>
      <c r="B357" s="1"/>
      <c r="C357" s="1"/>
      <c r="D357" s="1"/>
    </row>
    <row r="358" spans="1:4" ht="15" x14ac:dyDescent="0.25">
      <c r="A358" s="1"/>
      <c r="B358" s="1"/>
      <c r="C358" s="1"/>
      <c r="D358" s="1"/>
    </row>
    <row r="359" spans="1:4" ht="15" x14ac:dyDescent="0.25">
      <c r="A359" s="1"/>
      <c r="B359" s="1"/>
      <c r="C359" s="1"/>
      <c r="D359" s="1"/>
    </row>
    <row r="360" spans="1:4" ht="15" x14ac:dyDescent="0.25">
      <c r="A360" s="1"/>
      <c r="B360" s="1"/>
      <c r="C360" s="1"/>
      <c r="D360" s="1"/>
    </row>
    <row r="361" spans="1:4" ht="15" x14ac:dyDescent="0.25">
      <c r="A361" s="1"/>
      <c r="B361" s="1"/>
      <c r="C361" s="1"/>
      <c r="D361" s="1"/>
    </row>
    <row r="362" spans="1:4" ht="15" x14ac:dyDescent="0.25">
      <c r="A362" s="1"/>
      <c r="B362" s="1"/>
      <c r="C362" s="1"/>
      <c r="D362" s="1"/>
    </row>
    <row r="363" spans="1:4" ht="15" x14ac:dyDescent="0.25">
      <c r="A363" s="1"/>
      <c r="B363" s="1"/>
      <c r="C363" s="1"/>
      <c r="D363" s="1"/>
    </row>
    <row r="364" spans="1:4" ht="15" x14ac:dyDescent="0.25">
      <c r="A364" s="1"/>
      <c r="B364" s="1"/>
      <c r="C364" s="1"/>
      <c r="D364" s="1"/>
    </row>
    <row r="365" spans="1:4" ht="15" x14ac:dyDescent="0.25">
      <c r="A365" s="1"/>
      <c r="B365" s="1"/>
      <c r="C365" s="1"/>
      <c r="D365" s="1"/>
    </row>
    <row r="366" spans="1:4" ht="15" x14ac:dyDescent="0.25">
      <c r="A366" s="1"/>
      <c r="B366" s="1"/>
      <c r="C366" s="1"/>
      <c r="D366" s="1"/>
    </row>
    <row r="367" spans="1:4" ht="15" x14ac:dyDescent="0.25">
      <c r="A367" s="1"/>
      <c r="B367" s="1"/>
      <c r="C367" s="1"/>
      <c r="D367" s="1"/>
    </row>
    <row r="368" spans="1:4" ht="15" x14ac:dyDescent="0.25">
      <c r="A368" s="1"/>
      <c r="B368" s="1"/>
      <c r="C368" s="1"/>
      <c r="D368" s="1"/>
    </row>
    <row r="369" spans="1:4" ht="15" x14ac:dyDescent="0.25">
      <c r="A369" s="1"/>
      <c r="B369" s="1"/>
      <c r="C369" s="1"/>
      <c r="D369" s="1"/>
    </row>
    <row r="370" spans="1:4" ht="15" x14ac:dyDescent="0.25">
      <c r="A370" s="1"/>
      <c r="B370" s="1"/>
      <c r="C370" s="1"/>
      <c r="D370" s="1"/>
    </row>
    <row r="371" spans="1:4" ht="15" x14ac:dyDescent="0.25">
      <c r="A371" s="1"/>
      <c r="B371" s="1"/>
      <c r="C371" s="1"/>
      <c r="D371" s="1"/>
    </row>
    <row r="372" spans="1:4" ht="15" x14ac:dyDescent="0.25">
      <c r="A372" s="1"/>
      <c r="B372" s="1"/>
      <c r="C372" s="1"/>
      <c r="D372" s="1"/>
    </row>
    <row r="373" spans="1:4" ht="15" x14ac:dyDescent="0.25">
      <c r="A373" s="1"/>
      <c r="B373" s="1"/>
      <c r="C373" s="1"/>
      <c r="D373" s="1"/>
    </row>
    <row r="374" spans="1:4" ht="15" x14ac:dyDescent="0.25">
      <c r="A374" s="1"/>
      <c r="B374" s="1"/>
      <c r="C374" s="1"/>
      <c r="D374" s="1"/>
    </row>
    <row r="375" spans="1:4" ht="15" x14ac:dyDescent="0.25">
      <c r="A375" s="1"/>
      <c r="B375" s="1"/>
      <c r="C375" s="1"/>
      <c r="D375" s="1"/>
    </row>
    <row r="376" spans="1:4" ht="15" x14ac:dyDescent="0.25">
      <c r="A376" s="1"/>
      <c r="B376" s="1"/>
      <c r="C376" s="1"/>
      <c r="D376" s="1"/>
    </row>
    <row r="377" spans="1:4" ht="15" x14ac:dyDescent="0.25">
      <c r="A377" s="1"/>
      <c r="B377" s="1"/>
      <c r="C377" s="1"/>
      <c r="D377" s="1"/>
    </row>
    <row r="378" spans="1:4" ht="15" x14ac:dyDescent="0.25">
      <c r="A378" s="1"/>
      <c r="B378" s="1"/>
      <c r="C378" s="1"/>
      <c r="D378" s="1"/>
    </row>
    <row r="379" spans="1:4" ht="15" x14ac:dyDescent="0.25">
      <c r="A379" s="1"/>
      <c r="B379" s="1"/>
      <c r="C379" s="1"/>
      <c r="D379" s="1"/>
    </row>
    <row r="380" spans="1:4" ht="15" x14ac:dyDescent="0.25">
      <c r="A380" s="1"/>
      <c r="B380" s="1"/>
      <c r="C380" s="1"/>
      <c r="D380" s="1"/>
    </row>
    <row r="381" spans="1:4" ht="15" x14ac:dyDescent="0.25">
      <c r="A381" s="1"/>
      <c r="B381" s="1"/>
      <c r="C381" s="1"/>
      <c r="D381" s="1"/>
    </row>
    <row r="382" spans="1:4" ht="15" x14ac:dyDescent="0.25">
      <c r="A382" s="1"/>
      <c r="B382" s="1"/>
      <c r="C382" s="1"/>
      <c r="D382" s="1"/>
    </row>
    <row r="383" spans="1:4" ht="15" x14ac:dyDescent="0.25">
      <c r="A383" s="1"/>
      <c r="B383" s="1"/>
      <c r="C383" s="1"/>
      <c r="D383" s="1"/>
    </row>
    <row r="384" spans="1:4" ht="15" x14ac:dyDescent="0.25">
      <c r="A384" s="1"/>
      <c r="B384" s="1"/>
      <c r="C384" s="1"/>
      <c r="D384" s="1"/>
    </row>
    <row r="385" spans="1:4" ht="15" x14ac:dyDescent="0.25">
      <c r="A385" s="1"/>
      <c r="B385" s="1"/>
      <c r="C385" s="1"/>
      <c r="D385" s="1"/>
    </row>
    <row r="386" spans="1:4" ht="15" x14ac:dyDescent="0.25">
      <c r="A386" s="1"/>
      <c r="B386" s="1"/>
      <c r="C386" s="1"/>
      <c r="D386" s="1"/>
    </row>
    <row r="387" spans="1:4" ht="15" x14ac:dyDescent="0.25">
      <c r="A387" s="1"/>
      <c r="B387" s="1"/>
      <c r="C387" s="1"/>
      <c r="D387" s="1"/>
    </row>
    <row r="388" spans="1:4" ht="15" x14ac:dyDescent="0.25">
      <c r="A388" s="1"/>
      <c r="B388" s="1"/>
      <c r="C388" s="1"/>
      <c r="D388" s="1"/>
    </row>
    <row r="389" spans="1:4" ht="15" x14ac:dyDescent="0.25">
      <c r="A389" s="1"/>
      <c r="B389" s="1"/>
      <c r="C389" s="1"/>
      <c r="D389" s="1"/>
    </row>
    <row r="390" spans="1:4" ht="15" x14ac:dyDescent="0.25">
      <c r="A390" s="1"/>
      <c r="B390" s="1"/>
      <c r="C390" s="1"/>
      <c r="D390" s="1"/>
    </row>
    <row r="391" spans="1:4" ht="15" x14ac:dyDescent="0.25">
      <c r="A391" s="1"/>
      <c r="B391" s="1"/>
      <c r="C391" s="1"/>
      <c r="D391" s="1"/>
    </row>
    <row r="392" spans="1:4" ht="15" x14ac:dyDescent="0.25">
      <c r="A392" s="1"/>
      <c r="B392" s="1"/>
      <c r="C392" s="1"/>
      <c r="D392" s="1"/>
    </row>
    <row r="393" spans="1:4" ht="15" x14ac:dyDescent="0.25">
      <c r="A393" s="1"/>
      <c r="B393" s="1"/>
      <c r="C393" s="1"/>
      <c r="D393" s="1"/>
    </row>
    <row r="394" spans="1:4" ht="15" x14ac:dyDescent="0.25">
      <c r="A394" s="1"/>
      <c r="B394" s="1"/>
      <c r="C394" s="1"/>
      <c r="D394" s="1"/>
    </row>
    <row r="395" spans="1:4" ht="15" x14ac:dyDescent="0.25">
      <c r="A395" s="1"/>
      <c r="B395" s="1"/>
      <c r="C395" s="1"/>
      <c r="D395" s="1"/>
    </row>
    <row r="396" spans="1:4" ht="15" x14ac:dyDescent="0.25">
      <c r="A396" s="1"/>
      <c r="B396" s="1"/>
      <c r="C396" s="1"/>
      <c r="D396" s="1"/>
    </row>
    <row r="397" spans="1:4" ht="15" x14ac:dyDescent="0.25">
      <c r="A397" s="1"/>
      <c r="B397" s="1"/>
      <c r="C397" s="1"/>
      <c r="D397" s="1"/>
    </row>
    <row r="398" spans="1:4" ht="15" x14ac:dyDescent="0.25">
      <c r="A398" s="1"/>
      <c r="B398" s="1"/>
      <c r="C398" s="1"/>
      <c r="D398" s="1"/>
    </row>
    <row r="399" spans="1:4" ht="15" x14ac:dyDescent="0.25">
      <c r="A399" s="1"/>
      <c r="B399" s="1"/>
      <c r="C399" s="1"/>
      <c r="D399" s="1"/>
    </row>
    <row r="400" spans="1:4" ht="15" x14ac:dyDescent="0.25">
      <c r="A400" s="1"/>
      <c r="B400" s="1"/>
      <c r="C400" s="1"/>
      <c r="D400" s="1"/>
    </row>
    <row r="401" spans="1:4" ht="15" x14ac:dyDescent="0.25">
      <c r="A401" s="1"/>
      <c r="B401" s="1"/>
      <c r="C401" s="1"/>
      <c r="D401" s="1"/>
    </row>
    <row r="402" spans="1:4" ht="15" x14ac:dyDescent="0.25">
      <c r="A402" s="1"/>
      <c r="B402" s="1"/>
      <c r="C402" s="1"/>
      <c r="D402" s="1"/>
    </row>
    <row r="403" spans="1:4" ht="15" x14ac:dyDescent="0.25">
      <c r="A403" s="1"/>
      <c r="B403" s="1"/>
      <c r="C403" s="1"/>
      <c r="D403" s="1"/>
    </row>
    <row r="404" spans="1:4" ht="15" x14ac:dyDescent="0.25">
      <c r="A404" s="1"/>
      <c r="B404" s="1"/>
      <c r="C404" s="1"/>
      <c r="D404" s="1"/>
    </row>
    <row r="405" spans="1:4" ht="15" x14ac:dyDescent="0.25">
      <c r="A405" s="1"/>
      <c r="B405" s="1"/>
      <c r="C405" s="1"/>
      <c r="D405" s="1"/>
    </row>
    <row r="406" spans="1:4" ht="15" x14ac:dyDescent="0.25">
      <c r="A406" s="1"/>
      <c r="B406" s="1"/>
      <c r="C406" s="1"/>
      <c r="D406" s="1"/>
    </row>
    <row r="407" spans="1:4" ht="15" x14ac:dyDescent="0.25">
      <c r="A407" s="1"/>
      <c r="B407" s="1"/>
      <c r="C407" s="1"/>
      <c r="D407" s="1"/>
    </row>
    <row r="408" spans="1:4" ht="15" x14ac:dyDescent="0.25">
      <c r="A408" s="1"/>
      <c r="B408" s="1"/>
      <c r="C408" s="1"/>
      <c r="D408" s="1"/>
    </row>
    <row r="409" spans="1:4" ht="15" x14ac:dyDescent="0.25">
      <c r="A409" s="1"/>
      <c r="B409" s="1"/>
      <c r="C409" s="1"/>
      <c r="D409" s="1"/>
    </row>
    <row r="410" spans="1:4" ht="15" x14ac:dyDescent="0.25">
      <c r="A410" s="1"/>
      <c r="B410" s="1"/>
      <c r="C410" s="1"/>
      <c r="D410" s="1"/>
    </row>
    <row r="411" spans="1:4" ht="15" x14ac:dyDescent="0.25">
      <c r="A411" s="1"/>
      <c r="B411" s="1"/>
      <c r="C411" s="1"/>
      <c r="D411" s="1"/>
    </row>
    <row r="412" spans="1:4" ht="15" x14ac:dyDescent="0.25">
      <c r="A412" s="1"/>
      <c r="B412" s="1"/>
      <c r="C412" s="1"/>
      <c r="D412" s="1"/>
    </row>
    <row r="413" spans="1:4" ht="15" x14ac:dyDescent="0.25">
      <c r="A413" s="1"/>
      <c r="B413" s="1"/>
      <c r="C413" s="1"/>
      <c r="D413" s="1"/>
    </row>
    <row r="414" spans="1:4" ht="15" x14ac:dyDescent="0.25">
      <c r="A414" s="1"/>
      <c r="B414" s="1"/>
      <c r="C414" s="1"/>
      <c r="D414" s="1"/>
    </row>
    <row r="415" spans="1:4" ht="15" x14ac:dyDescent="0.25">
      <c r="A415" s="1"/>
      <c r="B415" s="1"/>
      <c r="C415" s="1"/>
      <c r="D415" s="1"/>
    </row>
    <row r="416" spans="1:4" ht="15" x14ac:dyDescent="0.25">
      <c r="A416" s="1"/>
      <c r="B416" s="1"/>
      <c r="C416" s="1"/>
      <c r="D416" s="1"/>
    </row>
    <row r="417" spans="1:4" ht="15" x14ac:dyDescent="0.25">
      <c r="A417" s="1"/>
      <c r="B417" s="1"/>
      <c r="C417" s="1"/>
      <c r="D417" s="1"/>
    </row>
    <row r="418" spans="1:4" ht="15" x14ac:dyDescent="0.25">
      <c r="A418" s="1"/>
      <c r="B418" s="1"/>
      <c r="C418" s="1"/>
      <c r="D418" s="1"/>
    </row>
    <row r="419" spans="1:4" ht="15" x14ac:dyDescent="0.25">
      <c r="A419" s="1"/>
      <c r="B419" s="1"/>
      <c r="C419" s="1"/>
      <c r="D419" s="1"/>
    </row>
    <row r="420" spans="1:4" ht="15" x14ac:dyDescent="0.25">
      <c r="A420" s="1"/>
      <c r="B420" s="1"/>
      <c r="C420" s="1"/>
      <c r="D420" s="1"/>
    </row>
    <row r="421" spans="1:4" ht="15" x14ac:dyDescent="0.25">
      <c r="A421" s="1"/>
      <c r="B421" s="1"/>
      <c r="C421" s="1"/>
      <c r="D421" s="1"/>
    </row>
    <row r="422" spans="1:4" ht="15" x14ac:dyDescent="0.25">
      <c r="A422" s="1"/>
      <c r="B422" s="1"/>
      <c r="C422" s="1"/>
      <c r="D422" s="1"/>
    </row>
    <row r="423" spans="1:4" ht="15" x14ac:dyDescent="0.25">
      <c r="A423" s="1"/>
      <c r="B423" s="1"/>
      <c r="C423" s="1"/>
      <c r="D423" s="1"/>
    </row>
    <row r="424" spans="1:4" ht="15" x14ac:dyDescent="0.25">
      <c r="A424" s="1"/>
      <c r="B424" s="1"/>
      <c r="C424" s="1"/>
      <c r="D424" s="1"/>
    </row>
    <row r="425" spans="1:4" ht="15" x14ac:dyDescent="0.25">
      <c r="A425" s="1"/>
      <c r="B425" s="1"/>
      <c r="C425" s="1"/>
      <c r="D425" s="1"/>
    </row>
    <row r="426" spans="1:4" ht="15" x14ac:dyDescent="0.25">
      <c r="A426" s="1"/>
      <c r="B426" s="1"/>
      <c r="C426" s="1"/>
      <c r="D426" s="1"/>
    </row>
    <row r="427" spans="1:4" ht="15" x14ac:dyDescent="0.25">
      <c r="A427" s="1"/>
      <c r="B427" s="1"/>
      <c r="C427" s="1"/>
      <c r="D427" s="1"/>
    </row>
    <row r="428" spans="1:4" ht="15" x14ac:dyDescent="0.25">
      <c r="A428" s="1"/>
      <c r="B428" s="1"/>
      <c r="C428" s="1"/>
      <c r="D428" s="1"/>
    </row>
    <row r="429" spans="1:4" ht="15" x14ac:dyDescent="0.25">
      <c r="A429" s="1"/>
      <c r="B429" s="1"/>
      <c r="C429" s="1"/>
      <c r="D429" s="1"/>
    </row>
    <row r="430" spans="1:4" ht="15" x14ac:dyDescent="0.25">
      <c r="A430" s="1"/>
      <c r="B430" s="1"/>
      <c r="C430" s="1"/>
      <c r="D430" s="1"/>
    </row>
    <row r="431" spans="1:4" ht="15" x14ac:dyDescent="0.25">
      <c r="A431" s="1"/>
      <c r="B431" s="1"/>
      <c r="C431" s="1"/>
      <c r="D431" s="1"/>
    </row>
    <row r="432" spans="1:4" ht="15" x14ac:dyDescent="0.25">
      <c r="A432" s="1"/>
      <c r="B432" s="1"/>
      <c r="C432" s="1"/>
      <c r="D432" s="1"/>
    </row>
    <row r="433" spans="1:4" ht="15" x14ac:dyDescent="0.25">
      <c r="A433" s="1"/>
      <c r="B433" s="1"/>
      <c r="C433" s="1"/>
      <c r="D433" s="1"/>
    </row>
    <row r="434" spans="1:4" ht="15" x14ac:dyDescent="0.25">
      <c r="A434" s="1"/>
      <c r="B434" s="1"/>
      <c r="C434" s="1"/>
      <c r="D434" s="1"/>
    </row>
    <row r="435" spans="1:4" ht="15" x14ac:dyDescent="0.25">
      <c r="A435" s="1"/>
      <c r="B435" s="1"/>
      <c r="C435" s="1"/>
      <c r="D435" s="1"/>
    </row>
    <row r="436" spans="1:4" ht="15" x14ac:dyDescent="0.25">
      <c r="A436" s="1"/>
      <c r="B436" s="1"/>
      <c r="C436" s="1"/>
      <c r="D436" s="1"/>
    </row>
    <row r="437" spans="1:4" ht="15" x14ac:dyDescent="0.25">
      <c r="A437" s="1"/>
      <c r="B437" s="1"/>
      <c r="C437" s="1"/>
      <c r="D437" s="1"/>
    </row>
    <row r="438" spans="1:4" ht="15" x14ac:dyDescent="0.25">
      <c r="A438" s="1"/>
      <c r="B438" s="1"/>
      <c r="C438" s="1"/>
      <c r="D438" s="1"/>
    </row>
    <row r="439" spans="1:4" ht="15" x14ac:dyDescent="0.25">
      <c r="A439" s="1"/>
      <c r="B439" s="1"/>
      <c r="C439" s="1"/>
      <c r="D439" s="1"/>
    </row>
    <row r="440" spans="1:4" ht="15" x14ac:dyDescent="0.25">
      <c r="A440" s="1"/>
      <c r="B440" s="1"/>
      <c r="C440" s="1"/>
      <c r="D440" s="1"/>
    </row>
    <row r="441" spans="1:4" ht="15" x14ac:dyDescent="0.25">
      <c r="A441" s="1"/>
      <c r="B441" s="1"/>
      <c r="C441" s="1"/>
      <c r="D441" s="1"/>
    </row>
    <row r="442" spans="1:4" ht="15" x14ac:dyDescent="0.25">
      <c r="A442" s="1"/>
      <c r="B442" s="1"/>
      <c r="C442" s="1"/>
      <c r="D442" s="1"/>
    </row>
    <row r="443" spans="1:4" ht="15" x14ac:dyDescent="0.25">
      <c r="A443" s="1"/>
      <c r="B443" s="1"/>
      <c r="C443" s="1"/>
      <c r="D443" s="1"/>
    </row>
    <row r="444" spans="1:4" ht="15" x14ac:dyDescent="0.25">
      <c r="A444" s="1"/>
      <c r="B444" s="1"/>
      <c r="C444" s="1"/>
      <c r="D444" s="1"/>
    </row>
    <row r="445" spans="1:4" ht="15" x14ac:dyDescent="0.25">
      <c r="A445" s="1"/>
      <c r="B445" s="1"/>
      <c r="C445" s="1"/>
      <c r="D445" s="1"/>
    </row>
    <row r="446" spans="1:4" ht="15" x14ac:dyDescent="0.25">
      <c r="A446" s="1"/>
      <c r="B446" s="1"/>
      <c r="C446" s="1"/>
      <c r="D446" s="1"/>
    </row>
    <row r="447" spans="1:4" ht="15" x14ac:dyDescent="0.25">
      <c r="A447" s="1"/>
      <c r="B447" s="1"/>
      <c r="C447" s="1"/>
      <c r="D447" s="1"/>
    </row>
    <row r="448" spans="1:4" ht="15" x14ac:dyDescent="0.25">
      <c r="A448" s="1"/>
      <c r="B448" s="1"/>
      <c r="C448" s="1"/>
      <c r="D448" s="1"/>
    </row>
    <row r="449" spans="1:4" ht="15" x14ac:dyDescent="0.25">
      <c r="A449" s="1"/>
      <c r="B449" s="1"/>
      <c r="C449" s="1"/>
      <c r="D449" s="1"/>
    </row>
    <row r="450" spans="1:4" ht="15" x14ac:dyDescent="0.25">
      <c r="A450" s="1"/>
      <c r="B450" s="1"/>
      <c r="C450" s="1"/>
      <c r="D450" s="1"/>
    </row>
    <row r="451" spans="1:4" ht="15" x14ac:dyDescent="0.25">
      <c r="A451" s="1"/>
      <c r="B451" s="1"/>
      <c r="C451" s="1"/>
      <c r="D451" s="1"/>
    </row>
    <row r="452" spans="1:4" ht="15" x14ac:dyDescent="0.25">
      <c r="A452" s="1"/>
      <c r="B452" s="1"/>
      <c r="C452" s="1"/>
      <c r="D452" s="1"/>
    </row>
    <row r="453" spans="1:4" ht="15" x14ac:dyDescent="0.25">
      <c r="A453" s="1"/>
      <c r="B453" s="1"/>
      <c r="C453" s="1"/>
      <c r="D453" s="1"/>
    </row>
    <row r="454" spans="1:4" ht="15" x14ac:dyDescent="0.25">
      <c r="A454" s="1"/>
      <c r="B454" s="1"/>
      <c r="C454" s="1"/>
      <c r="D454" s="1"/>
    </row>
    <row r="455" spans="1:4" ht="15" x14ac:dyDescent="0.25">
      <c r="A455" s="1"/>
      <c r="B455" s="1"/>
      <c r="C455" s="1"/>
      <c r="D455" s="1"/>
    </row>
    <row r="456" spans="1:4" ht="15" x14ac:dyDescent="0.25">
      <c r="A456" s="1"/>
      <c r="B456" s="1"/>
      <c r="C456" s="1"/>
      <c r="D456" s="1"/>
    </row>
    <row r="457" spans="1:4" ht="15" x14ac:dyDescent="0.25">
      <c r="A457" s="1"/>
      <c r="B457" s="1"/>
      <c r="C457" s="1"/>
      <c r="D457" s="1"/>
    </row>
    <row r="458" spans="1:4" ht="15" x14ac:dyDescent="0.25">
      <c r="A458" s="1"/>
      <c r="B458" s="1"/>
      <c r="C458" s="1"/>
      <c r="D458" s="1"/>
    </row>
    <row r="459" spans="1:4" ht="15" x14ac:dyDescent="0.25">
      <c r="A459" s="1"/>
      <c r="B459" s="1"/>
      <c r="C459" s="1"/>
      <c r="D459" s="1"/>
    </row>
    <row r="460" spans="1:4" ht="15" x14ac:dyDescent="0.25">
      <c r="A460" s="1"/>
      <c r="B460" s="1"/>
      <c r="C460" s="1"/>
      <c r="D460" s="1"/>
    </row>
    <row r="461" spans="1:4" ht="15" x14ac:dyDescent="0.25">
      <c r="A461" s="1"/>
      <c r="B461" s="1"/>
      <c r="C461" s="1"/>
      <c r="D461" s="1"/>
    </row>
    <row r="462" spans="1:4" ht="15" x14ac:dyDescent="0.25">
      <c r="A462" s="1"/>
      <c r="B462" s="1"/>
      <c r="C462" s="1"/>
      <c r="D462" s="1"/>
    </row>
    <row r="463" spans="1:4" ht="15" x14ac:dyDescent="0.25">
      <c r="A463" s="1"/>
      <c r="B463" s="1"/>
      <c r="C463" s="1"/>
      <c r="D463" s="1"/>
    </row>
    <row r="464" spans="1:4" ht="15" x14ac:dyDescent="0.25">
      <c r="A464" s="1"/>
      <c r="B464" s="1"/>
      <c r="C464" s="1"/>
      <c r="D464" s="1"/>
    </row>
    <row r="465" spans="1:4" ht="15" x14ac:dyDescent="0.25">
      <c r="A465" s="1"/>
      <c r="B465" s="1"/>
      <c r="C465" s="1"/>
      <c r="D465" s="1"/>
    </row>
    <row r="466" spans="1:4" ht="15" x14ac:dyDescent="0.25">
      <c r="A466" s="1"/>
      <c r="B466" s="1"/>
      <c r="C466" s="1"/>
      <c r="D466" s="1"/>
    </row>
    <row r="467" spans="1:4" ht="15" x14ac:dyDescent="0.25">
      <c r="A467" s="1"/>
      <c r="B467" s="1"/>
      <c r="C467" s="1"/>
      <c r="D467" s="1"/>
    </row>
    <row r="468" spans="1:4" ht="15" x14ac:dyDescent="0.25">
      <c r="A468" s="1"/>
      <c r="B468" s="1"/>
      <c r="C468" s="1"/>
      <c r="D468" s="1"/>
    </row>
    <row r="469" spans="1:4" ht="15" x14ac:dyDescent="0.25">
      <c r="A469" s="1"/>
      <c r="B469" s="1"/>
      <c r="C469" s="1"/>
      <c r="D469" s="1"/>
    </row>
    <row r="470" spans="1:4" ht="15" x14ac:dyDescent="0.25">
      <c r="A470" s="1"/>
      <c r="B470" s="1"/>
      <c r="C470" s="1"/>
      <c r="D470" s="1"/>
    </row>
    <row r="471" spans="1:4" ht="15" x14ac:dyDescent="0.25">
      <c r="A471" s="1"/>
      <c r="B471" s="1"/>
      <c r="C471" s="1"/>
      <c r="D471" s="1"/>
    </row>
    <row r="472" spans="1:4" ht="15" x14ac:dyDescent="0.25">
      <c r="A472" s="1"/>
      <c r="B472" s="1"/>
      <c r="C472" s="1"/>
      <c r="D472" s="1"/>
    </row>
    <row r="473" spans="1:4" ht="15" x14ac:dyDescent="0.25">
      <c r="A473" s="1"/>
      <c r="B473" s="1"/>
      <c r="C473" s="1"/>
      <c r="D473" s="1"/>
    </row>
    <row r="474" spans="1:4" ht="15" x14ac:dyDescent="0.25">
      <c r="A474" s="1"/>
      <c r="B474" s="1"/>
      <c r="C474" s="1"/>
      <c r="D474" s="1"/>
    </row>
    <row r="475" spans="1:4" ht="15" x14ac:dyDescent="0.25">
      <c r="A475" s="1"/>
      <c r="B475" s="1"/>
      <c r="C475" s="1"/>
      <c r="D475" s="1"/>
    </row>
    <row r="476" spans="1:4" ht="15" x14ac:dyDescent="0.25">
      <c r="A476" s="1"/>
      <c r="B476" s="1"/>
      <c r="C476" s="1"/>
      <c r="D476" s="1"/>
    </row>
    <row r="477" spans="1:4" ht="15" x14ac:dyDescent="0.25">
      <c r="A477" s="1"/>
      <c r="B477" s="1"/>
      <c r="C477" s="1"/>
      <c r="D477" s="1"/>
    </row>
    <row r="478" spans="1:4" ht="15" x14ac:dyDescent="0.25">
      <c r="A478" s="1"/>
      <c r="B478" s="1"/>
      <c r="C478" s="1"/>
      <c r="D478" s="1"/>
    </row>
    <row r="479" spans="1:4" ht="15" x14ac:dyDescent="0.25">
      <c r="A479" s="1"/>
      <c r="B479" s="1"/>
      <c r="C479" s="1"/>
      <c r="D479" s="1"/>
    </row>
    <row r="480" spans="1:4" ht="15" x14ac:dyDescent="0.25">
      <c r="A480" s="1"/>
      <c r="B480" s="1"/>
      <c r="C480" s="1"/>
      <c r="D480" s="1"/>
    </row>
    <row r="481" spans="1:4" ht="15" x14ac:dyDescent="0.25">
      <c r="A481" s="1"/>
      <c r="B481" s="1"/>
      <c r="C481" s="1"/>
      <c r="D481" s="1"/>
    </row>
    <row r="482" spans="1:4" ht="15" x14ac:dyDescent="0.25">
      <c r="A482" s="1"/>
      <c r="B482" s="1"/>
      <c r="C482" s="1"/>
      <c r="D482" s="1"/>
    </row>
    <row r="483" spans="1:4" ht="15" x14ac:dyDescent="0.25">
      <c r="A483" s="1"/>
      <c r="B483" s="1"/>
      <c r="C483" s="1"/>
      <c r="D483" s="1"/>
    </row>
    <row r="484" spans="1:4" ht="15" x14ac:dyDescent="0.25">
      <c r="A484" s="1"/>
      <c r="B484" s="1"/>
      <c r="C484" s="1"/>
      <c r="D484" s="1"/>
    </row>
    <row r="485" spans="1:4" ht="15" x14ac:dyDescent="0.25">
      <c r="A485" s="1"/>
      <c r="B485" s="1"/>
      <c r="C485" s="1"/>
      <c r="D485" s="1"/>
    </row>
    <row r="486" spans="1:4" ht="15" x14ac:dyDescent="0.25">
      <c r="A486" s="1"/>
      <c r="B486" s="1"/>
      <c r="C486" s="1"/>
      <c r="D486" s="1"/>
    </row>
    <row r="487" spans="1:4" ht="15" x14ac:dyDescent="0.25">
      <c r="A487" s="1"/>
      <c r="B487" s="1"/>
      <c r="C487" s="1"/>
      <c r="D487" s="1"/>
    </row>
    <row r="488" spans="1:4" ht="15" x14ac:dyDescent="0.25">
      <c r="A488" s="1"/>
      <c r="B488" s="1"/>
      <c r="C488" s="1"/>
      <c r="D488" s="1"/>
    </row>
    <row r="489" spans="1:4" ht="15" x14ac:dyDescent="0.25">
      <c r="A489" s="1"/>
      <c r="B489" s="1"/>
      <c r="C489" s="1"/>
      <c r="D489" s="1"/>
    </row>
    <row r="490" spans="1:4" ht="15" x14ac:dyDescent="0.25">
      <c r="A490" s="1"/>
      <c r="B490" s="1"/>
      <c r="C490" s="1"/>
      <c r="D490" s="1"/>
    </row>
    <row r="491" spans="1:4" ht="15" x14ac:dyDescent="0.25">
      <c r="A491" s="1"/>
      <c r="B491" s="1"/>
      <c r="C491" s="1"/>
      <c r="D491" s="1"/>
    </row>
    <row r="492" spans="1:4" ht="15" x14ac:dyDescent="0.25">
      <c r="A492" s="1"/>
      <c r="B492" s="1"/>
      <c r="C492" s="1"/>
      <c r="D492" s="1"/>
    </row>
    <row r="493" spans="1:4" ht="15" x14ac:dyDescent="0.25">
      <c r="A493" s="1"/>
      <c r="B493" s="1"/>
      <c r="C493" s="1"/>
      <c r="D493" s="1"/>
    </row>
    <row r="494" spans="1:4" ht="15" x14ac:dyDescent="0.25">
      <c r="A494" s="1"/>
      <c r="B494" s="1"/>
      <c r="C494" s="1"/>
      <c r="D494" s="1"/>
    </row>
    <row r="495" spans="1:4" ht="15" x14ac:dyDescent="0.25">
      <c r="A495" s="1"/>
      <c r="B495" s="1"/>
      <c r="C495" s="1"/>
      <c r="D495" s="1"/>
    </row>
    <row r="496" spans="1:4" ht="15" x14ac:dyDescent="0.25">
      <c r="A496" s="1"/>
      <c r="B496" s="1"/>
      <c r="C496" s="1"/>
      <c r="D496" s="1"/>
    </row>
    <row r="497" spans="1:4" ht="15" x14ac:dyDescent="0.25">
      <c r="A497" s="1"/>
      <c r="B497" s="1"/>
      <c r="C497" s="1"/>
      <c r="D497" s="1"/>
    </row>
    <row r="498" spans="1:4" ht="15" x14ac:dyDescent="0.25">
      <c r="A498" s="1"/>
      <c r="B498" s="1"/>
      <c r="C498" s="1"/>
      <c r="D498" s="1"/>
    </row>
    <row r="499" spans="1:4" ht="15" x14ac:dyDescent="0.25">
      <c r="A499" s="1"/>
      <c r="B499" s="1"/>
      <c r="C499" s="1"/>
      <c r="D499" s="1"/>
    </row>
    <row r="500" spans="1:4" ht="15" x14ac:dyDescent="0.25">
      <c r="A500" s="1"/>
      <c r="B500" s="1"/>
      <c r="C500" s="1"/>
      <c r="D500" s="1"/>
    </row>
    <row r="501" spans="1:4" ht="15" x14ac:dyDescent="0.25">
      <c r="A501" s="1"/>
      <c r="B501" s="1"/>
      <c r="C501" s="1"/>
      <c r="D501" s="1"/>
    </row>
    <row r="502" spans="1:4" ht="15" x14ac:dyDescent="0.25">
      <c r="A502" s="1"/>
      <c r="B502" s="1"/>
      <c r="C502" s="1"/>
      <c r="D502" s="1"/>
    </row>
    <row r="503" spans="1:4" ht="15" x14ac:dyDescent="0.25">
      <c r="A503" s="1"/>
      <c r="B503" s="1"/>
      <c r="C503" s="1"/>
      <c r="D503" s="1"/>
    </row>
    <row r="504" spans="1:4" ht="15" x14ac:dyDescent="0.25">
      <c r="A504" s="1"/>
      <c r="B504" s="1"/>
      <c r="C504" s="1"/>
      <c r="D504" s="1"/>
    </row>
    <row r="505" spans="1:4" ht="15" x14ac:dyDescent="0.25">
      <c r="A505" s="1"/>
      <c r="B505" s="1"/>
      <c r="C505" s="1"/>
      <c r="D505" s="1"/>
    </row>
    <row r="506" spans="1:4" ht="15" x14ac:dyDescent="0.25">
      <c r="A506" s="1"/>
      <c r="B506" s="1"/>
      <c r="C506" s="1"/>
      <c r="D506" s="1"/>
    </row>
    <row r="507" spans="1:4" ht="15" x14ac:dyDescent="0.25">
      <c r="A507" s="1"/>
      <c r="B507" s="1"/>
      <c r="C507" s="1"/>
      <c r="D507" s="1"/>
    </row>
    <row r="508" spans="1:4" ht="15" x14ac:dyDescent="0.25">
      <c r="A508" s="1"/>
      <c r="B508" s="1"/>
      <c r="C508" s="1"/>
      <c r="D508" s="1"/>
    </row>
    <row r="509" spans="1:4" ht="15" x14ac:dyDescent="0.25">
      <c r="A509" s="1"/>
      <c r="B509" s="1"/>
      <c r="C509" s="1"/>
      <c r="D509" s="1"/>
    </row>
    <row r="510" spans="1:4" ht="15" x14ac:dyDescent="0.25">
      <c r="A510" s="1"/>
      <c r="B510" s="1"/>
      <c r="C510" s="1"/>
      <c r="D510" s="1"/>
    </row>
    <row r="511" spans="1:4" ht="15" x14ac:dyDescent="0.25">
      <c r="A511" s="1"/>
      <c r="B511" s="1"/>
      <c r="C511" s="1"/>
      <c r="D511" s="1"/>
    </row>
    <row r="512" spans="1:4" ht="15" x14ac:dyDescent="0.25">
      <c r="A512" s="1"/>
      <c r="B512" s="1"/>
      <c r="C512" s="1"/>
      <c r="D512" s="1"/>
    </row>
    <row r="513" spans="1:4" ht="15" x14ac:dyDescent="0.25">
      <c r="A513" s="1"/>
      <c r="B513" s="1"/>
      <c r="C513" s="1"/>
      <c r="D513" s="1"/>
    </row>
    <row r="514" spans="1:4" ht="15" x14ac:dyDescent="0.25">
      <c r="A514" s="1"/>
      <c r="B514" s="1"/>
      <c r="C514" s="1"/>
      <c r="D514" s="1"/>
    </row>
    <row r="515" spans="1:4" ht="15" x14ac:dyDescent="0.25">
      <c r="A515" s="1"/>
      <c r="B515" s="1"/>
      <c r="C515" s="1"/>
      <c r="D515" s="1"/>
    </row>
    <row r="516" spans="1:4" ht="15" x14ac:dyDescent="0.25">
      <c r="A516" s="1"/>
      <c r="B516" s="1"/>
      <c r="C516" s="1"/>
      <c r="D516" s="1"/>
    </row>
    <row r="517" spans="1:4" ht="15" x14ac:dyDescent="0.25">
      <c r="A517" s="1"/>
      <c r="B517" s="1"/>
      <c r="C517" s="1"/>
      <c r="D517" s="1"/>
    </row>
    <row r="518" spans="1:4" ht="15" x14ac:dyDescent="0.25">
      <c r="A518" s="1"/>
      <c r="B518" s="1"/>
      <c r="C518" s="1"/>
      <c r="D518" s="1"/>
    </row>
    <row r="519" spans="1:4" ht="15" x14ac:dyDescent="0.25">
      <c r="A519" s="1"/>
      <c r="B519" s="1"/>
      <c r="C519" s="1"/>
      <c r="D519" s="1"/>
    </row>
    <row r="520" spans="1:4" ht="15" x14ac:dyDescent="0.25">
      <c r="A520" s="1"/>
      <c r="B520" s="1"/>
      <c r="C520" s="1"/>
      <c r="D520" s="1"/>
    </row>
    <row r="521" spans="1:4" ht="15" x14ac:dyDescent="0.25">
      <c r="A521" s="1"/>
      <c r="B521" s="1"/>
      <c r="C521" s="1"/>
      <c r="D521" s="1"/>
    </row>
    <row r="522" spans="1:4" ht="15" x14ac:dyDescent="0.25">
      <c r="A522" s="1"/>
      <c r="B522" s="1"/>
      <c r="C522" s="1"/>
      <c r="D522" s="1"/>
    </row>
    <row r="523" spans="1:4" ht="15" x14ac:dyDescent="0.25">
      <c r="A523" s="1"/>
      <c r="B523" s="1"/>
      <c r="C523" s="1"/>
      <c r="D523" s="1"/>
    </row>
    <row r="524" spans="1:4" ht="15" x14ac:dyDescent="0.25">
      <c r="A524" s="1"/>
      <c r="B524" s="1"/>
      <c r="C524" s="1"/>
      <c r="D524" s="1"/>
    </row>
    <row r="525" spans="1:4" ht="15" x14ac:dyDescent="0.25">
      <c r="A525" s="1"/>
      <c r="B525" s="1"/>
      <c r="C525" s="1"/>
      <c r="D525" s="1"/>
    </row>
    <row r="526" spans="1:4" ht="15" x14ac:dyDescent="0.25">
      <c r="A526" s="1"/>
      <c r="B526" s="1"/>
      <c r="C526" s="1"/>
      <c r="D526" s="1"/>
    </row>
    <row r="527" spans="1:4" ht="15" x14ac:dyDescent="0.25">
      <c r="A527" s="1"/>
      <c r="B527" s="1"/>
      <c r="C527" s="1"/>
      <c r="D527" s="1"/>
    </row>
    <row r="528" spans="1:4" ht="15" x14ac:dyDescent="0.25">
      <c r="A528" s="1"/>
      <c r="B528" s="1"/>
      <c r="C528" s="1"/>
      <c r="D528" s="1"/>
    </row>
    <row r="529" spans="1:4" ht="15" x14ac:dyDescent="0.25">
      <c r="A529" s="1"/>
      <c r="B529" s="1"/>
      <c r="C529" s="1"/>
      <c r="D529" s="1"/>
    </row>
    <row r="530" spans="1:4" ht="15" x14ac:dyDescent="0.25">
      <c r="A530" s="1"/>
      <c r="B530" s="1"/>
      <c r="C530" s="1"/>
      <c r="D530" s="1"/>
    </row>
    <row r="531" spans="1:4" ht="15" x14ac:dyDescent="0.25">
      <c r="A531" s="1"/>
      <c r="B531" s="1"/>
      <c r="C531" s="1"/>
      <c r="D531" s="1"/>
    </row>
    <row r="532" spans="1:4" ht="15" x14ac:dyDescent="0.25">
      <c r="A532" s="1"/>
      <c r="B532" s="1"/>
      <c r="C532" s="1"/>
      <c r="D532" s="1"/>
    </row>
    <row r="533" spans="1:4" ht="15" x14ac:dyDescent="0.25">
      <c r="A533" s="1"/>
      <c r="B533" s="1"/>
      <c r="C533" s="1"/>
      <c r="D533" s="1"/>
    </row>
    <row r="534" spans="1:4" ht="15" x14ac:dyDescent="0.25">
      <c r="A534" s="1"/>
      <c r="B534" s="1"/>
      <c r="C534" s="1"/>
      <c r="D534" s="1"/>
    </row>
    <row r="535" spans="1:4" ht="15" x14ac:dyDescent="0.25">
      <c r="A535" s="1"/>
      <c r="B535" s="1"/>
      <c r="C535" s="1"/>
      <c r="D535" s="1"/>
    </row>
    <row r="536" spans="1:4" ht="15" x14ac:dyDescent="0.25">
      <c r="A536" s="1"/>
      <c r="B536" s="1"/>
      <c r="C536" s="1"/>
      <c r="D536" s="1"/>
    </row>
    <row r="537" spans="1:4" ht="15" x14ac:dyDescent="0.25">
      <c r="A537" s="1"/>
      <c r="B537" s="1"/>
      <c r="C537" s="1"/>
      <c r="D537" s="1"/>
    </row>
    <row r="538" spans="1:4" ht="15" x14ac:dyDescent="0.25">
      <c r="A538" s="1"/>
      <c r="B538" s="1"/>
      <c r="C538" s="1"/>
      <c r="D538" s="1"/>
    </row>
    <row r="539" spans="1:4" ht="15" x14ac:dyDescent="0.25">
      <c r="A539" s="1"/>
      <c r="B539" s="1"/>
      <c r="C539" s="1"/>
      <c r="D539" s="1"/>
    </row>
    <row r="540" spans="1:4" ht="15" x14ac:dyDescent="0.25">
      <c r="A540" s="1"/>
      <c r="B540" s="1"/>
      <c r="C540" s="1"/>
      <c r="D540" s="1"/>
    </row>
    <row r="541" spans="1:4" ht="15" x14ac:dyDescent="0.25">
      <c r="A541" s="1"/>
      <c r="B541" s="1"/>
      <c r="C541" s="1"/>
      <c r="D541" s="1"/>
    </row>
    <row r="542" spans="1:4" ht="15" x14ac:dyDescent="0.25">
      <c r="A542" s="1"/>
      <c r="B542" s="1"/>
      <c r="C542" s="1"/>
      <c r="D542" s="1"/>
    </row>
    <row r="543" spans="1:4" ht="15" x14ac:dyDescent="0.25">
      <c r="A543" s="1"/>
      <c r="B543" s="1"/>
      <c r="C543" s="1"/>
      <c r="D543" s="1"/>
    </row>
    <row r="544" spans="1:4" ht="15" x14ac:dyDescent="0.25">
      <c r="A544" s="1"/>
      <c r="B544" s="1"/>
      <c r="C544" s="1"/>
      <c r="D544" s="1"/>
    </row>
    <row r="545" spans="1:4" ht="15" x14ac:dyDescent="0.25">
      <c r="A545" s="1"/>
      <c r="B545" s="1"/>
      <c r="C545" s="1"/>
      <c r="D545" s="1"/>
    </row>
    <row r="546" spans="1:4" ht="15" x14ac:dyDescent="0.25">
      <c r="A546" s="1"/>
      <c r="B546" s="1"/>
      <c r="C546" s="1"/>
      <c r="D546" s="1"/>
    </row>
    <row r="547" spans="1:4" ht="15" x14ac:dyDescent="0.25">
      <c r="A547" s="1"/>
      <c r="B547" s="1"/>
      <c r="C547" s="1"/>
      <c r="D547" s="1"/>
    </row>
    <row r="548" spans="1:4" ht="15" x14ac:dyDescent="0.25">
      <c r="A548" s="1"/>
      <c r="B548" s="1"/>
      <c r="C548" s="1"/>
      <c r="D548" s="1"/>
    </row>
    <row r="549" spans="1:4" ht="15" x14ac:dyDescent="0.25">
      <c r="A549" s="1"/>
      <c r="B549" s="1"/>
      <c r="C549" s="1"/>
      <c r="D549" s="1"/>
    </row>
    <row r="550" spans="1:4" ht="15" x14ac:dyDescent="0.25">
      <c r="A550" s="1"/>
      <c r="B550" s="1"/>
      <c r="C550" s="1"/>
      <c r="D550" s="1"/>
    </row>
    <row r="551" spans="1:4" ht="15" x14ac:dyDescent="0.25">
      <c r="A551" s="1"/>
      <c r="B551" s="1"/>
      <c r="C551" s="1"/>
      <c r="D551" s="1"/>
    </row>
    <row r="552" spans="1:4" ht="15" x14ac:dyDescent="0.25">
      <c r="A552" s="1"/>
      <c r="B552" s="1"/>
      <c r="C552" s="1"/>
      <c r="D552" s="1"/>
    </row>
    <row r="553" spans="1:4" ht="15" x14ac:dyDescent="0.25">
      <c r="A553" s="1"/>
      <c r="B553" s="1"/>
      <c r="C553" s="1"/>
      <c r="D553" s="1"/>
    </row>
    <row r="554" spans="1:4" ht="15" x14ac:dyDescent="0.25">
      <c r="A554" s="1"/>
      <c r="B554" s="1"/>
      <c r="C554" s="1"/>
      <c r="D554" s="1"/>
    </row>
    <row r="555" spans="1:4" ht="15" x14ac:dyDescent="0.25">
      <c r="A555" s="1"/>
      <c r="B555" s="1"/>
      <c r="C555" s="1"/>
      <c r="D555" s="1"/>
    </row>
    <row r="556" spans="1:4" ht="15" x14ac:dyDescent="0.25">
      <c r="A556" s="1"/>
      <c r="B556" s="1"/>
      <c r="C556" s="1"/>
      <c r="D556" s="1"/>
    </row>
    <row r="557" spans="1:4" ht="15" x14ac:dyDescent="0.25">
      <c r="A557" s="1"/>
      <c r="B557" s="1"/>
      <c r="C557" s="1"/>
      <c r="D557" s="1"/>
    </row>
    <row r="558" spans="1:4" ht="15" x14ac:dyDescent="0.25">
      <c r="A558" s="1"/>
      <c r="B558" s="1"/>
      <c r="C558" s="1"/>
      <c r="D558" s="1"/>
    </row>
    <row r="559" spans="1:4" ht="15" x14ac:dyDescent="0.25">
      <c r="A559" s="1"/>
      <c r="B559" s="1"/>
      <c r="C559" s="1"/>
      <c r="D559" s="1"/>
    </row>
    <row r="560" spans="1:4" ht="15" x14ac:dyDescent="0.25">
      <c r="A560" s="1"/>
      <c r="B560" s="1"/>
      <c r="C560" s="1"/>
      <c r="D560" s="1"/>
    </row>
    <row r="561" spans="1:4" ht="15" x14ac:dyDescent="0.25">
      <c r="A561" s="1"/>
      <c r="B561" s="1"/>
      <c r="C561" s="1"/>
      <c r="D561" s="1"/>
    </row>
    <row r="562" spans="1:4" ht="15" x14ac:dyDescent="0.25">
      <c r="A562" s="1"/>
      <c r="B562" s="1"/>
      <c r="C562" s="1"/>
      <c r="D562" s="1"/>
    </row>
    <row r="563" spans="1:4" ht="15" x14ac:dyDescent="0.25">
      <c r="A563" s="1"/>
      <c r="B563" s="1"/>
      <c r="C563" s="1"/>
      <c r="D563" s="1"/>
    </row>
    <row r="564" spans="1:4" ht="15" x14ac:dyDescent="0.25">
      <c r="A564" s="1"/>
      <c r="B564" s="1"/>
      <c r="C564" s="1"/>
      <c r="D564" s="1"/>
    </row>
    <row r="565" spans="1:4" ht="15" x14ac:dyDescent="0.25">
      <c r="A565" s="1"/>
      <c r="B565" s="1"/>
      <c r="C565" s="1"/>
      <c r="D565" s="1"/>
    </row>
    <row r="566" spans="1:4" ht="15" x14ac:dyDescent="0.25">
      <c r="A566" s="1"/>
      <c r="B566" s="1"/>
      <c r="C566" s="1"/>
      <c r="D566" s="1"/>
    </row>
    <row r="567" spans="1:4" ht="15" x14ac:dyDescent="0.25">
      <c r="A567" s="1"/>
      <c r="B567" s="1"/>
      <c r="C567" s="1"/>
      <c r="D567" s="1"/>
    </row>
    <row r="568" spans="1:4" ht="15" x14ac:dyDescent="0.25">
      <c r="A568" s="1"/>
      <c r="B568" s="1"/>
      <c r="C568" s="1"/>
      <c r="D568" s="1"/>
    </row>
    <row r="569" spans="1:4" ht="15" x14ac:dyDescent="0.25">
      <c r="A569" s="1"/>
      <c r="B569" s="1"/>
      <c r="C569" s="1"/>
      <c r="D569" s="1"/>
    </row>
    <row r="570" spans="1:4" ht="15" x14ac:dyDescent="0.25">
      <c r="A570" s="1"/>
      <c r="B570" s="1"/>
      <c r="C570" s="1"/>
      <c r="D570" s="1"/>
    </row>
    <row r="571" spans="1:4" ht="15" x14ac:dyDescent="0.25">
      <c r="A571" s="1"/>
      <c r="B571" s="1"/>
      <c r="C571" s="1"/>
      <c r="D571" s="1"/>
    </row>
    <row r="572" spans="1:4" ht="15" x14ac:dyDescent="0.25">
      <c r="A572" s="1"/>
      <c r="B572" s="1"/>
      <c r="C572" s="1"/>
      <c r="D572" s="1"/>
    </row>
    <row r="573" spans="1:4" ht="15" x14ac:dyDescent="0.25">
      <c r="A573" s="1"/>
      <c r="B573" s="1"/>
      <c r="C573" s="1"/>
      <c r="D573" s="1"/>
    </row>
    <row r="574" spans="1:4" ht="15" x14ac:dyDescent="0.25">
      <c r="A574" s="1"/>
      <c r="B574" s="1"/>
      <c r="C574" s="1"/>
      <c r="D574" s="1"/>
    </row>
    <row r="575" spans="1:4" ht="15" x14ac:dyDescent="0.25">
      <c r="A575" s="1"/>
      <c r="B575" s="1"/>
      <c r="C575" s="1"/>
      <c r="D575" s="1"/>
    </row>
    <row r="576" spans="1:4" ht="15" x14ac:dyDescent="0.25">
      <c r="A576" s="1"/>
      <c r="B576" s="1"/>
      <c r="C576" s="1"/>
      <c r="D576" s="1"/>
    </row>
    <row r="577" spans="1:4" ht="15" x14ac:dyDescent="0.25">
      <c r="A577" s="1"/>
      <c r="B577" s="1"/>
      <c r="C577" s="1"/>
      <c r="D577" s="1"/>
    </row>
  </sheetData>
  <phoneticPr fontId="0" type="noConversion"/>
  <pageMargins left="0.75" right="0.75" top="1" bottom="1" header="0.5" footer="0.5"/>
  <pageSetup paperSize="9" scale="8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Z74"/>
  <sheetViews>
    <sheetView workbookViewId="0">
      <pane xSplit="2" ySplit="11" topLeftCell="C5062" activePane="bottomRight" state="frozen"/>
      <selection pane="topRight" activeCell="C1" sqref="C1"/>
      <selection pane="bottomLeft" activeCell="A11" sqref="A11"/>
      <selection pane="bottomRight" activeCell="B17" sqref="B17"/>
    </sheetView>
  </sheetViews>
  <sheetFormatPr defaultRowHeight="12.75" x14ac:dyDescent="0.2"/>
  <cols>
    <col min="1" max="1" width="53.7109375" customWidth="1"/>
    <col min="2" max="2" width="10.85546875" customWidth="1"/>
    <col min="3" max="3" width="10.7109375" customWidth="1"/>
    <col min="4" max="4" width="13.5703125" customWidth="1"/>
    <col min="5" max="5" width="10.7109375" customWidth="1"/>
    <col min="6" max="6" width="13.7109375" customWidth="1"/>
    <col min="7" max="50" width="10.7109375" customWidth="1"/>
    <col min="51" max="51" width="13.140625" style="132" customWidth="1"/>
    <col min="52" max="52" width="12" customWidth="1"/>
  </cols>
  <sheetData>
    <row r="1" spans="1:52" ht="23.25" x14ac:dyDescent="0.35">
      <c r="A1" s="20" t="s">
        <v>18</v>
      </c>
      <c r="B1" s="20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  <c r="AP1" s="21"/>
      <c r="AQ1" s="21"/>
      <c r="AR1" s="21"/>
      <c r="AS1" s="21"/>
      <c r="AT1" s="21"/>
      <c r="AU1" s="21"/>
      <c r="AV1" s="21"/>
      <c r="AW1" s="21"/>
      <c r="AX1" s="21"/>
      <c r="AY1" s="129"/>
    </row>
    <row r="2" spans="1:52" ht="23.25" x14ac:dyDescent="0.35">
      <c r="A2" s="20" t="str">
        <f>+jaarrekening!A4</f>
        <v>KIVI Afdeling Noord West</v>
      </c>
      <c r="B2" s="20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  <c r="AO2" s="21"/>
      <c r="AP2" s="21"/>
      <c r="AQ2" s="21"/>
      <c r="AR2" s="21"/>
      <c r="AS2" s="21"/>
      <c r="AT2" s="21"/>
      <c r="AU2" s="21"/>
      <c r="AV2" s="21"/>
      <c r="AW2" s="21"/>
      <c r="AX2" s="21"/>
      <c r="AY2" s="129"/>
    </row>
    <row r="3" spans="1:52" ht="23.25" x14ac:dyDescent="0.35">
      <c r="B3" s="20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116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1"/>
      <c r="AS3" s="21"/>
      <c r="AT3" s="21"/>
      <c r="AU3" s="21"/>
      <c r="AV3" s="21"/>
      <c r="AW3" s="21"/>
      <c r="AX3" s="21"/>
      <c r="AY3" s="129"/>
    </row>
    <row r="4" spans="1:52" ht="13.5" thickBot="1" x14ac:dyDescent="0.25">
      <c r="A4" s="21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21"/>
      <c r="AS4" s="21"/>
      <c r="AT4" s="21"/>
      <c r="AU4" s="21"/>
      <c r="AV4" s="21"/>
      <c r="AW4" s="21"/>
      <c r="AX4" s="21"/>
      <c r="AY4" s="129"/>
    </row>
    <row r="5" spans="1:52" ht="13.5" thickTop="1" x14ac:dyDescent="0.2">
      <c r="A5" s="22"/>
      <c r="B5" s="26"/>
      <c r="C5" s="33"/>
      <c r="D5" s="33"/>
      <c r="E5" s="33"/>
      <c r="F5" s="33"/>
      <c r="G5" s="36"/>
      <c r="H5" s="119"/>
      <c r="I5" s="37"/>
      <c r="J5" s="37"/>
      <c r="K5" s="42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6"/>
      <c r="X5" s="44"/>
      <c r="Y5" s="44"/>
      <c r="Z5" s="46"/>
      <c r="AA5" s="46"/>
      <c r="AB5" s="44"/>
      <c r="AC5" s="46"/>
      <c r="AD5" s="51"/>
      <c r="AE5" s="48"/>
      <c r="AF5" s="48"/>
      <c r="AG5" s="48"/>
      <c r="AH5" s="48"/>
      <c r="AI5" s="51"/>
      <c r="AJ5" s="51"/>
      <c r="AK5" s="51"/>
      <c r="AL5" s="51"/>
      <c r="AM5" s="51"/>
      <c r="AN5" s="51"/>
      <c r="AO5" s="51"/>
      <c r="AP5" s="51"/>
      <c r="AQ5" s="51"/>
      <c r="AR5" s="51"/>
      <c r="AS5" s="51"/>
      <c r="AT5" s="51"/>
      <c r="AU5" s="51"/>
      <c r="AV5" s="51"/>
      <c r="AW5" s="106"/>
      <c r="AX5" s="106"/>
      <c r="AY5" s="130"/>
    </row>
    <row r="6" spans="1:52" x14ac:dyDescent="0.2">
      <c r="A6" s="23" t="s">
        <v>20</v>
      </c>
      <c r="B6" s="32" t="s">
        <v>35</v>
      </c>
      <c r="C6" s="34" t="s">
        <v>58</v>
      </c>
      <c r="D6" s="34" t="s">
        <v>66</v>
      </c>
      <c r="E6" s="34" t="s">
        <v>23</v>
      </c>
      <c r="F6" s="34" t="s">
        <v>21</v>
      </c>
      <c r="G6" s="38" t="s">
        <v>21</v>
      </c>
      <c r="H6" s="39" t="s">
        <v>23</v>
      </c>
      <c r="I6" s="39" t="s">
        <v>69</v>
      </c>
      <c r="J6" s="39" t="s">
        <v>62</v>
      </c>
      <c r="K6" s="113" t="s">
        <v>76</v>
      </c>
      <c r="L6" s="114" t="s">
        <v>77</v>
      </c>
      <c r="M6" s="114" t="s">
        <v>42</v>
      </c>
      <c r="N6" s="114" t="s">
        <v>79</v>
      </c>
      <c r="O6" s="114" t="s">
        <v>41</v>
      </c>
      <c r="P6" s="114" t="s">
        <v>41</v>
      </c>
      <c r="Q6" s="114" t="s">
        <v>41</v>
      </c>
      <c r="R6" s="114" t="s">
        <v>41</v>
      </c>
      <c r="S6" s="114" t="s">
        <v>41</v>
      </c>
      <c r="T6" s="114" t="s">
        <v>41</v>
      </c>
      <c r="U6" s="114" t="s">
        <v>41</v>
      </c>
      <c r="V6" s="114" t="s">
        <v>41</v>
      </c>
      <c r="W6" s="114" t="s">
        <v>41</v>
      </c>
      <c r="X6" s="114" t="s">
        <v>41</v>
      </c>
      <c r="Y6" s="114" t="s">
        <v>41</v>
      </c>
      <c r="Z6" s="114" t="s">
        <v>41</v>
      </c>
      <c r="AA6" s="114" t="s">
        <v>41</v>
      </c>
      <c r="AB6" s="114" t="s">
        <v>41</v>
      </c>
      <c r="AC6" s="115" t="s">
        <v>26</v>
      </c>
      <c r="AD6" s="52" t="s">
        <v>28</v>
      </c>
      <c r="AE6" s="49" t="s">
        <v>30</v>
      </c>
      <c r="AF6" s="49" t="s">
        <v>30</v>
      </c>
      <c r="AG6" s="49" t="s">
        <v>81</v>
      </c>
      <c r="AH6" s="49" t="s">
        <v>30</v>
      </c>
      <c r="AI6" s="52" t="s">
        <v>31</v>
      </c>
      <c r="AJ6" s="52" t="s">
        <v>31</v>
      </c>
      <c r="AK6" s="52" t="s">
        <v>31</v>
      </c>
      <c r="AL6" s="52" t="s">
        <v>31</v>
      </c>
      <c r="AM6" s="52" t="s">
        <v>31</v>
      </c>
      <c r="AN6" s="52" t="s">
        <v>31</v>
      </c>
      <c r="AO6" s="52" t="s">
        <v>31</v>
      </c>
      <c r="AP6" s="52" t="s">
        <v>31</v>
      </c>
      <c r="AQ6" s="52" t="s">
        <v>31</v>
      </c>
      <c r="AR6" s="52" t="s">
        <v>31</v>
      </c>
      <c r="AS6" s="52" t="s">
        <v>31</v>
      </c>
      <c r="AT6" s="52" t="s">
        <v>31</v>
      </c>
      <c r="AU6" s="52" t="s">
        <v>31</v>
      </c>
      <c r="AV6" s="52" t="s">
        <v>31</v>
      </c>
      <c r="AW6" s="107" t="s">
        <v>36</v>
      </c>
      <c r="AX6" s="107" t="s">
        <v>32</v>
      </c>
      <c r="AY6" s="130"/>
    </row>
    <row r="7" spans="1:52" x14ac:dyDescent="0.2">
      <c r="A7" s="21"/>
      <c r="B7" s="28"/>
      <c r="C7" s="34"/>
      <c r="D7" s="34" t="s">
        <v>59</v>
      </c>
      <c r="E7" s="34" t="s">
        <v>67</v>
      </c>
      <c r="F7" s="34" t="s">
        <v>22</v>
      </c>
      <c r="G7" s="38" t="s">
        <v>24</v>
      </c>
      <c r="H7" s="39" t="s">
        <v>22</v>
      </c>
      <c r="I7" s="39" t="s">
        <v>70</v>
      </c>
      <c r="J7" s="39"/>
      <c r="K7" s="113" t="s">
        <v>37</v>
      </c>
      <c r="L7" s="113" t="s">
        <v>37</v>
      </c>
      <c r="M7" s="114" t="s">
        <v>43</v>
      </c>
      <c r="N7" s="114" t="s">
        <v>80</v>
      </c>
      <c r="O7" s="114" t="s">
        <v>37</v>
      </c>
      <c r="P7" s="114" t="s">
        <v>37</v>
      </c>
      <c r="Q7" s="114" t="s">
        <v>37</v>
      </c>
      <c r="R7" s="114" t="s">
        <v>37</v>
      </c>
      <c r="S7" s="114" t="s">
        <v>37</v>
      </c>
      <c r="T7" s="114" t="s">
        <v>37</v>
      </c>
      <c r="U7" s="114" t="s">
        <v>37</v>
      </c>
      <c r="V7" s="114" t="s">
        <v>37</v>
      </c>
      <c r="W7" s="114" t="s">
        <v>37</v>
      </c>
      <c r="X7" s="114" t="s">
        <v>37</v>
      </c>
      <c r="Y7" s="114" t="s">
        <v>37</v>
      </c>
      <c r="Z7" s="114" t="s">
        <v>37</v>
      </c>
      <c r="AA7" s="114" t="s">
        <v>37</v>
      </c>
      <c r="AB7" s="114" t="s">
        <v>37</v>
      </c>
      <c r="AC7" s="115" t="s">
        <v>27</v>
      </c>
      <c r="AD7" s="52" t="s">
        <v>29</v>
      </c>
      <c r="AE7" s="49" t="s">
        <v>42</v>
      </c>
      <c r="AF7" s="49" t="s">
        <v>80</v>
      </c>
      <c r="AG7" s="49" t="s">
        <v>82</v>
      </c>
      <c r="AH7" s="49" t="s">
        <v>83</v>
      </c>
      <c r="AI7" s="52" t="s">
        <v>25</v>
      </c>
      <c r="AJ7" s="52" t="s">
        <v>25</v>
      </c>
      <c r="AK7" s="52" t="s">
        <v>25</v>
      </c>
      <c r="AL7" s="52" t="s">
        <v>25</v>
      </c>
      <c r="AM7" s="52" t="s">
        <v>25</v>
      </c>
      <c r="AN7" s="52" t="s">
        <v>25</v>
      </c>
      <c r="AO7" s="52" t="s">
        <v>25</v>
      </c>
      <c r="AP7" s="52" t="s">
        <v>25</v>
      </c>
      <c r="AQ7" s="52" t="s">
        <v>25</v>
      </c>
      <c r="AR7" s="52" t="s">
        <v>25</v>
      </c>
      <c r="AS7" s="52" t="s">
        <v>25</v>
      </c>
      <c r="AT7" s="52" t="s">
        <v>25</v>
      </c>
      <c r="AU7" s="52" t="s">
        <v>25</v>
      </c>
      <c r="AV7" s="52" t="s">
        <v>25</v>
      </c>
      <c r="AW7" s="107"/>
      <c r="AX7" s="107" t="s">
        <v>33</v>
      </c>
      <c r="AY7" s="130"/>
    </row>
    <row r="8" spans="1:52" x14ac:dyDescent="0.2">
      <c r="A8" s="21"/>
      <c r="B8" s="28"/>
      <c r="C8" s="34"/>
      <c r="D8" s="34"/>
      <c r="E8" s="34" t="s">
        <v>68</v>
      </c>
      <c r="F8" s="34" t="s">
        <v>68</v>
      </c>
      <c r="G8" s="38" t="s">
        <v>68</v>
      </c>
      <c r="H8" s="120" t="s">
        <v>68</v>
      </c>
      <c r="I8" s="39"/>
      <c r="J8" s="39"/>
      <c r="K8" s="113" t="s">
        <v>59</v>
      </c>
      <c r="L8" s="113" t="s">
        <v>59</v>
      </c>
      <c r="M8" s="114"/>
      <c r="N8" s="114"/>
      <c r="O8" s="114"/>
      <c r="P8" s="114"/>
      <c r="Q8" s="114"/>
      <c r="R8" s="114"/>
      <c r="S8" s="114"/>
      <c r="T8" s="114"/>
      <c r="U8" s="114"/>
      <c r="V8" s="114"/>
      <c r="W8" s="114"/>
      <c r="X8" s="114"/>
      <c r="Y8" s="114"/>
      <c r="Z8" s="114"/>
      <c r="AA8" s="114"/>
      <c r="AB8" s="114"/>
      <c r="AC8" s="115"/>
      <c r="AD8" s="52"/>
      <c r="AE8" s="49" t="s">
        <v>43</v>
      </c>
      <c r="AF8" s="49"/>
      <c r="AG8" s="49" t="s">
        <v>83</v>
      </c>
      <c r="AH8" s="49" t="s">
        <v>85</v>
      </c>
      <c r="AI8" s="52"/>
      <c r="AJ8" s="52"/>
      <c r="AK8" s="52"/>
      <c r="AL8" s="52"/>
      <c r="AM8" s="52"/>
      <c r="AN8" s="52"/>
      <c r="AO8" s="52"/>
      <c r="AP8" s="52"/>
      <c r="AQ8" s="52"/>
      <c r="AR8" s="52"/>
      <c r="AS8" s="52"/>
      <c r="AT8" s="52"/>
      <c r="AU8" s="52"/>
      <c r="AV8" s="52"/>
      <c r="AW8" s="107"/>
      <c r="AX8" s="107"/>
      <c r="AY8" s="130"/>
    </row>
    <row r="9" spans="1:52" x14ac:dyDescent="0.2">
      <c r="A9" s="21"/>
      <c r="B9" s="28"/>
      <c r="C9" s="34"/>
      <c r="D9" s="34"/>
      <c r="E9" s="34"/>
      <c r="F9" s="34"/>
      <c r="G9" s="38"/>
      <c r="H9" s="120"/>
      <c r="I9" s="39"/>
      <c r="J9" s="39"/>
      <c r="K9" s="113"/>
      <c r="L9" s="114" t="s">
        <v>78</v>
      </c>
      <c r="M9" s="114"/>
      <c r="N9" s="114"/>
      <c r="O9" s="117" t="s">
        <v>44</v>
      </c>
      <c r="P9" s="117" t="s">
        <v>45</v>
      </c>
      <c r="Q9" s="117" t="s">
        <v>46</v>
      </c>
      <c r="R9" s="117" t="s">
        <v>47</v>
      </c>
      <c r="S9" s="117" t="s">
        <v>48</v>
      </c>
      <c r="T9" s="117" t="s">
        <v>49</v>
      </c>
      <c r="U9" s="117" t="s">
        <v>50</v>
      </c>
      <c r="V9" s="117" t="s">
        <v>51</v>
      </c>
      <c r="W9" s="117" t="s">
        <v>52</v>
      </c>
      <c r="X9" s="117" t="s">
        <v>53</v>
      </c>
      <c r="Y9" s="117" t="s">
        <v>54</v>
      </c>
      <c r="Z9" s="117" t="s">
        <v>55</v>
      </c>
      <c r="AA9" s="117" t="s">
        <v>56</v>
      </c>
      <c r="AB9" s="117" t="s">
        <v>57</v>
      </c>
      <c r="AC9" s="114"/>
      <c r="AD9" s="53"/>
      <c r="AE9" s="50"/>
      <c r="AF9" s="50"/>
      <c r="AG9" s="49" t="s">
        <v>84</v>
      </c>
      <c r="AH9" s="49"/>
      <c r="AI9" s="117" t="str">
        <f t="shared" ref="AI9:AP9" si="0">+O9</f>
        <v>Activiteit 1</v>
      </c>
      <c r="AJ9" s="117" t="str">
        <f t="shared" si="0"/>
        <v>Activiteit 2</v>
      </c>
      <c r="AK9" s="117" t="str">
        <f t="shared" si="0"/>
        <v>Activiteit 3</v>
      </c>
      <c r="AL9" s="117" t="str">
        <f t="shared" si="0"/>
        <v>Activiteit 4</v>
      </c>
      <c r="AM9" s="117" t="str">
        <f t="shared" si="0"/>
        <v>Activiteit 5</v>
      </c>
      <c r="AN9" s="117" t="str">
        <f t="shared" si="0"/>
        <v>Activiteit 6</v>
      </c>
      <c r="AO9" s="117" t="str">
        <f t="shared" si="0"/>
        <v>Activiteit 7</v>
      </c>
      <c r="AP9" s="117" t="str">
        <f t="shared" si="0"/>
        <v>Activiteit 8</v>
      </c>
      <c r="AQ9" s="117" t="str">
        <f t="shared" ref="AQ9" si="1">+W9</f>
        <v>Activiteit 9</v>
      </c>
      <c r="AR9" s="117" t="str">
        <f t="shared" ref="AR9" si="2">+X9</f>
        <v>Activiteit 10</v>
      </c>
      <c r="AS9" s="117" t="str">
        <f t="shared" ref="AS9" si="3">+Y9</f>
        <v>Activiteit 11</v>
      </c>
      <c r="AT9" s="117" t="str">
        <f t="shared" ref="AT9" si="4">+Z9</f>
        <v>Activiteit 12</v>
      </c>
      <c r="AU9" s="117" t="str">
        <f t="shared" ref="AU9" si="5">+AA9</f>
        <v>Activiteit 13</v>
      </c>
      <c r="AV9" s="117" t="str">
        <f t="shared" ref="AV9" si="6">+AB9</f>
        <v>Activiteit 14</v>
      </c>
      <c r="AW9" s="53"/>
      <c r="AX9" s="108"/>
      <c r="AY9" s="131"/>
      <c r="AZ9" s="118"/>
    </row>
    <row r="10" spans="1:52" ht="13.5" thickBot="1" x14ac:dyDescent="0.25">
      <c r="A10" s="21"/>
      <c r="B10" s="28"/>
      <c r="C10" s="35"/>
      <c r="D10" s="35"/>
      <c r="E10" s="35"/>
      <c r="F10" s="35"/>
      <c r="G10" s="40"/>
      <c r="H10" s="121"/>
      <c r="I10" s="41"/>
      <c r="J10" s="41"/>
      <c r="K10" s="43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7"/>
      <c r="X10" s="45"/>
      <c r="Y10" s="45"/>
      <c r="Z10" s="47"/>
      <c r="AA10" s="47"/>
      <c r="AB10" s="45"/>
      <c r="AC10" s="47"/>
      <c r="AD10" s="53"/>
      <c r="AE10" s="50"/>
      <c r="AF10" s="50"/>
      <c r="AG10" s="50"/>
      <c r="AH10" s="50"/>
      <c r="AI10" s="53"/>
      <c r="AJ10" s="53"/>
      <c r="AK10" s="53"/>
      <c r="AL10" s="53"/>
      <c r="AM10" s="53"/>
      <c r="AN10" s="53"/>
      <c r="AO10" s="53"/>
      <c r="AP10" s="53"/>
      <c r="AQ10" s="53"/>
      <c r="AR10" s="53"/>
      <c r="AS10" s="53"/>
      <c r="AT10" s="53"/>
      <c r="AU10" s="53"/>
      <c r="AV10" s="53"/>
      <c r="AW10" s="108"/>
      <c r="AX10" s="108"/>
      <c r="AY10" s="130"/>
    </row>
    <row r="11" spans="1:52" x14ac:dyDescent="0.2">
      <c r="A11" s="24"/>
      <c r="B11" s="29"/>
      <c r="C11" s="54"/>
      <c r="D11" s="54"/>
      <c r="E11" s="54"/>
      <c r="F11" s="54"/>
      <c r="G11" s="55"/>
      <c r="H11" s="122"/>
      <c r="I11" s="56"/>
      <c r="J11" s="56"/>
      <c r="K11" s="57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9"/>
      <c r="W11" s="58"/>
      <c r="X11" s="59"/>
      <c r="Y11" s="59"/>
      <c r="Z11" s="58"/>
      <c r="AA11" s="58"/>
      <c r="AB11" s="59"/>
      <c r="AC11" s="58"/>
      <c r="AD11" s="61"/>
      <c r="AE11" s="60"/>
      <c r="AF11" s="60"/>
      <c r="AG11" s="60"/>
      <c r="AH11" s="60"/>
      <c r="AI11" s="61"/>
      <c r="AJ11" s="61"/>
      <c r="AK11" s="61"/>
      <c r="AL11" s="61"/>
      <c r="AM11" s="61"/>
      <c r="AN11" s="61"/>
      <c r="AO11" s="61"/>
      <c r="AP11" s="61"/>
      <c r="AQ11" s="61"/>
      <c r="AR11" s="61"/>
      <c r="AS11" s="61"/>
      <c r="AT11" s="61"/>
      <c r="AU11" s="61"/>
      <c r="AV11" s="61"/>
      <c r="AW11" s="109"/>
      <c r="AX11" s="62"/>
      <c r="AY11" s="129"/>
    </row>
    <row r="12" spans="1:52" x14ac:dyDescent="0.2">
      <c r="A12" s="23" t="s">
        <v>19</v>
      </c>
      <c r="B12" s="105" t="s">
        <v>60</v>
      </c>
      <c r="C12" s="63"/>
      <c r="D12" s="63"/>
      <c r="E12" s="63"/>
      <c r="F12" s="63"/>
      <c r="G12" s="64"/>
      <c r="H12" s="76"/>
      <c r="I12" s="65"/>
      <c r="J12" s="65"/>
      <c r="K12" s="66"/>
      <c r="L12" s="68"/>
      <c r="M12" s="68"/>
      <c r="N12" s="68"/>
      <c r="O12" s="68"/>
      <c r="P12" s="68"/>
      <c r="Q12" s="68"/>
      <c r="R12" s="68"/>
      <c r="S12" s="68"/>
      <c r="T12" s="68"/>
      <c r="U12" s="68"/>
      <c r="V12" s="68"/>
      <c r="W12" s="67"/>
      <c r="X12" s="68"/>
      <c r="Y12" s="68"/>
      <c r="Z12" s="67"/>
      <c r="AA12" s="67"/>
      <c r="AB12" s="68"/>
      <c r="AC12" s="67"/>
      <c r="AD12" s="70"/>
      <c r="AE12" s="69"/>
      <c r="AF12" s="69"/>
      <c r="AG12" s="69"/>
      <c r="AH12" s="69"/>
      <c r="AI12" s="70"/>
      <c r="AJ12" s="70"/>
      <c r="AK12" s="70"/>
      <c r="AL12" s="70"/>
      <c r="AM12" s="70"/>
      <c r="AN12" s="70"/>
      <c r="AO12" s="70"/>
      <c r="AP12" s="70"/>
      <c r="AQ12" s="70"/>
      <c r="AR12" s="70"/>
      <c r="AS12" s="70"/>
      <c r="AT12" s="70"/>
      <c r="AU12" s="70"/>
      <c r="AV12" s="70"/>
      <c r="AW12" s="110"/>
      <c r="AX12" s="71"/>
      <c r="AY12" s="129" t="str">
        <f>IF(SUM(C12:AX12)&lt;&gt;0," invoer onjuist","")</f>
        <v/>
      </c>
      <c r="AZ12" s="104">
        <f t="shared" ref="AZ12:AZ64" si="7">SUM(C12:AX12)</f>
        <v>0</v>
      </c>
    </row>
    <row r="13" spans="1:52" ht="13.5" thickBot="1" x14ac:dyDescent="0.25">
      <c r="A13" s="25"/>
      <c r="B13" s="30"/>
      <c r="C13" s="72"/>
      <c r="D13" s="72"/>
      <c r="E13" s="72"/>
      <c r="F13" s="72"/>
      <c r="G13" s="73"/>
      <c r="H13" s="123"/>
      <c r="I13" s="74"/>
      <c r="J13" s="74"/>
      <c r="K13" s="66"/>
      <c r="L13" s="68"/>
      <c r="M13" s="68"/>
      <c r="N13" s="68"/>
      <c r="O13" s="68"/>
      <c r="P13" s="68"/>
      <c r="Q13" s="68"/>
      <c r="R13" s="68"/>
      <c r="S13" s="68"/>
      <c r="T13" s="68"/>
      <c r="U13" s="68"/>
      <c r="V13" s="68"/>
      <c r="W13" s="67"/>
      <c r="X13" s="68"/>
      <c r="Y13" s="68"/>
      <c r="Z13" s="67"/>
      <c r="AA13" s="67"/>
      <c r="AB13" s="68"/>
      <c r="AC13" s="67"/>
      <c r="AD13" s="70"/>
      <c r="AE13" s="69"/>
      <c r="AF13" s="69"/>
      <c r="AG13" s="69"/>
      <c r="AH13" s="69"/>
      <c r="AI13" s="70"/>
      <c r="AJ13" s="70"/>
      <c r="AK13" s="70"/>
      <c r="AL13" s="70"/>
      <c r="AM13" s="70"/>
      <c r="AN13" s="70"/>
      <c r="AO13" s="70"/>
      <c r="AP13" s="70"/>
      <c r="AQ13" s="70"/>
      <c r="AR13" s="70"/>
      <c r="AS13" s="70"/>
      <c r="AT13" s="70"/>
      <c r="AU13" s="70"/>
      <c r="AV13" s="70"/>
      <c r="AW13" s="110"/>
      <c r="AX13" s="71"/>
      <c r="AY13" s="129" t="str">
        <f t="shared" ref="AY13:AY64" si="8">IF(SUM(C13:AX13)&lt;&gt;0," invoer onjuist","")</f>
        <v/>
      </c>
      <c r="AZ13" s="104">
        <f t="shared" si="7"/>
        <v>0</v>
      </c>
    </row>
    <row r="14" spans="1:52" x14ac:dyDescent="0.2">
      <c r="A14" s="21"/>
      <c r="B14" s="103"/>
      <c r="C14" s="63"/>
      <c r="D14" s="63"/>
      <c r="E14" s="63"/>
      <c r="F14" s="63"/>
      <c r="G14" s="64"/>
      <c r="H14" s="76"/>
      <c r="I14" s="65"/>
      <c r="J14" s="65"/>
      <c r="K14" s="57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8"/>
      <c r="X14" s="59"/>
      <c r="Y14" s="59"/>
      <c r="Z14" s="58"/>
      <c r="AA14" s="58"/>
      <c r="AB14" s="59"/>
      <c r="AC14" s="58"/>
      <c r="AD14" s="61"/>
      <c r="AE14" s="60"/>
      <c r="AF14" s="60"/>
      <c r="AG14" s="60"/>
      <c r="AH14" s="60"/>
      <c r="AI14" s="61"/>
      <c r="AJ14" s="61"/>
      <c r="AK14" s="61"/>
      <c r="AL14" s="61"/>
      <c r="AM14" s="61"/>
      <c r="AN14" s="61"/>
      <c r="AO14" s="61"/>
      <c r="AP14" s="61"/>
      <c r="AQ14" s="61"/>
      <c r="AR14" s="61"/>
      <c r="AS14" s="61"/>
      <c r="AT14" s="61"/>
      <c r="AU14" s="61"/>
      <c r="AV14" s="61"/>
      <c r="AW14" s="109"/>
      <c r="AX14" s="62"/>
      <c r="AY14" s="129" t="str">
        <f t="shared" si="8"/>
        <v/>
      </c>
      <c r="AZ14" s="104">
        <f t="shared" si="7"/>
        <v>0</v>
      </c>
    </row>
    <row r="15" spans="1:52" x14ac:dyDescent="0.2">
      <c r="A15" s="21"/>
      <c r="B15" s="103"/>
      <c r="C15" s="63"/>
      <c r="D15" s="63"/>
      <c r="E15" s="63"/>
      <c r="F15" s="63"/>
      <c r="G15" s="64"/>
      <c r="H15" s="76"/>
      <c r="I15" s="65"/>
      <c r="J15" s="65"/>
      <c r="K15" s="66"/>
      <c r="L15" s="68"/>
      <c r="M15" s="68"/>
      <c r="N15" s="68"/>
      <c r="O15" s="68"/>
      <c r="P15" s="68"/>
      <c r="Q15" s="68"/>
      <c r="R15" s="68"/>
      <c r="S15" s="68"/>
      <c r="T15" s="68"/>
      <c r="U15" s="68"/>
      <c r="V15" s="68"/>
      <c r="W15" s="67"/>
      <c r="X15" s="68"/>
      <c r="Y15" s="68"/>
      <c r="Z15" s="67"/>
      <c r="AA15" s="67"/>
      <c r="AB15" s="68"/>
      <c r="AC15" s="67"/>
      <c r="AD15" s="70"/>
      <c r="AE15" s="69"/>
      <c r="AF15" s="69"/>
      <c r="AG15" s="69"/>
      <c r="AH15" s="69"/>
      <c r="AI15" s="70"/>
      <c r="AJ15" s="69"/>
      <c r="AK15" s="70"/>
      <c r="AL15" s="69"/>
      <c r="AM15" s="70"/>
      <c r="AN15" s="69"/>
      <c r="AO15" s="70"/>
      <c r="AP15" s="69"/>
      <c r="AQ15" s="70"/>
      <c r="AR15" s="69"/>
      <c r="AS15" s="70"/>
      <c r="AT15" s="69"/>
      <c r="AU15" s="70"/>
      <c r="AV15" s="69"/>
      <c r="AW15" s="70"/>
      <c r="AX15" s="69"/>
      <c r="AY15" s="129" t="str">
        <f t="shared" si="8"/>
        <v/>
      </c>
      <c r="AZ15" s="104">
        <f t="shared" si="7"/>
        <v>0</v>
      </c>
    </row>
    <row r="16" spans="1:52" x14ac:dyDescent="0.2">
      <c r="A16" s="21"/>
      <c r="B16" s="103"/>
      <c r="C16" s="63"/>
      <c r="D16" s="63"/>
      <c r="E16" s="63"/>
      <c r="F16" s="63"/>
      <c r="G16" s="64"/>
      <c r="H16" s="76"/>
      <c r="I16" s="65"/>
      <c r="J16" s="65"/>
      <c r="K16" s="66"/>
      <c r="L16" s="68"/>
      <c r="M16" s="68"/>
      <c r="N16" s="68"/>
      <c r="O16" s="68"/>
      <c r="P16" s="68"/>
      <c r="Q16" s="68"/>
      <c r="R16" s="68"/>
      <c r="S16" s="68"/>
      <c r="T16" s="68"/>
      <c r="U16" s="68"/>
      <c r="V16" s="68"/>
      <c r="W16" s="67"/>
      <c r="X16" s="68"/>
      <c r="Y16" s="68"/>
      <c r="Z16" s="67"/>
      <c r="AA16" s="67"/>
      <c r="AB16" s="68"/>
      <c r="AC16" s="67"/>
      <c r="AD16" s="70"/>
      <c r="AE16" s="69"/>
      <c r="AF16" s="69"/>
      <c r="AG16" s="69"/>
      <c r="AH16" s="69"/>
      <c r="AI16" s="70"/>
      <c r="AJ16" s="70"/>
      <c r="AK16" s="70"/>
      <c r="AL16" s="70"/>
      <c r="AM16" s="70"/>
      <c r="AN16" s="70"/>
      <c r="AO16" s="70"/>
      <c r="AP16" s="70"/>
      <c r="AQ16" s="70"/>
      <c r="AR16" s="70"/>
      <c r="AS16" s="70"/>
      <c r="AT16" s="70"/>
      <c r="AU16" s="70"/>
      <c r="AV16" s="70"/>
      <c r="AW16" s="110"/>
      <c r="AX16" s="71"/>
      <c r="AY16" s="129" t="str">
        <f t="shared" si="8"/>
        <v/>
      </c>
      <c r="AZ16" s="104">
        <f t="shared" si="7"/>
        <v>0</v>
      </c>
    </row>
    <row r="17" spans="1:52" x14ac:dyDescent="0.2">
      <c r="A17" s="21"/>
      <c r="B17" s="103"/>
      <c r="C17" s="63"/>
      <c r="D17" s="63"/>
      <c r="E17" s="63"/>
      <c r="F17" s="63"/>
      <c r="G17" s="64"/>
      <c r="H17" s="76"/>
      <c r="I17" s="65"/>
      <c r="J17" s="65"/>
      <c r="K17" s="66"/>
      <c r="L17" s="68"/>
      <c r="M17" s="68"/>
      <c r="N17" s="68"/>
      <c r="O17" s="68"/>
      <c r="P17" s="68"/>
      <c r="Q17" s="68"/>
      <c r="R17" s="68"/>
      <c r="S17" s="68"/>
      <c r="T17" s="68"/>
      <c r="U17" s="68"/>
      <c r="V17" s="68"/>
      <c r="W17" s="67"/>
      <c r="X17" s="68"/>
      <c r="Y17" s="68"/>
      <c r="Z17" s="67"/>
      <c r="AA17" s="67"/>
      <c r="AB17" s="68"/>
      <c r="AC17" s="67"/>
      <c r="AD17" s="70"/>
      <c r="AE17" s="69"/>
      <c r="AF17" s="69"/>
      <c r="AG17" s="69"/>
      <c r="AH17" s="69"/>
      <c r="AI17" s="70"/>
      <c r="AJ17" s="70"/>
      <c r="AK17" s="70"/>
      <c r="AL17" s="70"/>
      <c r="AM17" s="70"/>
      <c r="AN17" s="70"/>
      <c r="AO17" s="70"/>
      <c r="AP17" s="70"/>
      <c r="AQ17" s="70"/>
      <c r="AR17" s="70"/>
      <c r="AS17" s="70"/>
      <c r="AT17" s="70"/>
      <c r="AU17" s="70"/>
      <c r="AV17" s="70"/>
      <c r="AW17" s="110"/>
      <c r="AX17" s="71"/>
      <c r="AY17" s="129" t="str">
        <f t="shared" si="8"/>
        <v/>
      </c>
      <c r="AZ17" s="104">
        <f t="shared" si="7"/>
        <v>0</v>
      </c>
    </row>
    <row r="18" spans="1:52" x14ac:dyDescent="0.2">
      <c r="A18" s="21"/>
      <c r="B18" s="103"/>
      <c r="C18" s="63"/>
      <c r="D18" s="63"/>
      <c r="E18" s="63"/>
      <c r="F18" s="63"/>
      <c r="G18" s="64"/>
      <c r="H18" s="76"/>
      <c r="I18" s="65"/>
      <c r="J18" s="65"/>
      <c r="K18" s="66"/>
      <c r="L18" s="68"/>
      <c r="M18" s="68"/>
      <c r="N18" s="68"/>
      <c r="O18" s="68"/>
      <c r="P18" s="68"/>
      <c r="Q18" s="68"/>
      <c r="R18" s="68"/>
      <c r="S18" s="68"/>
      <c r="T18" s="68"/>
      <c r="U18" s="68"/>
      <c r="V18" s="68"/>
      <c r="W18" s="67"/>
      <c r="X18" s="68"/>
      <c r="Y18" s="68"/>
      <c r="Z18" s="67"/>
      <c r="AA18" s="67"/>
      <c r="AB18" s="68"/>
      <c r="AC18" s="67"/>
      <c r="AD18" s="70"/>
      <c r="AE18" s="69"/>
      <c r="AF18" s="69"/>
      <c r="AG18" s="69"/>
      <c r="AH18" s="69"/>
      <c r="AI18" s="70"/>
      <c r="AJ18" s="70"/>
      <c r="AK18" s="70"/>
      <c r="AL18" s="70"/>
      <c r="AM18" s="70"/>
      <c r="AN18" s="70"/>
      <c r="AO18" s="70"/>
      <c r="AP18" s="70"/>
      <c r="AQ18" s="70"/>
      <c r="AR18" s="70"/>
      <c r="AS18" s="70"/>
      <c r="AT18" s="70"/>
      <c r="AU18" s="70"/>
      <c r="AV18" s="70"/>
      <c r="AW18" s="110"/>
      <c r="AX18" s="71"/>
      <c r="AY18" s="129" t="str">
        <f t="shared" si="8"/>
        <v/>
      </c>
      <c r="AZ18" s="104">
        <f t="shared" si="7"/>
        <v>0</v>
      </c>
    </row>
    <row r="19" spans="1:52" x14ac:dyDescent="0.2">
      <c r="A19" s="21"/>
      <c r="B19" s="103"/>
      <c r="C19" s="63"/>
      <c r="D19" s="63"/>
      <c r="E19" s="63"/>
      <c r="F19" s="63"/>
      <c r="G19" s="64"/>
      <c r="H19" s="76"/>
      <c r="I19" s="65"/>
      <c r="J19" s="65"/>
      <c r="K19" s="66"/>
      <c r="L19" s="68"/>
      <c r="M19" s="68"/>
      <c r="N19" s="68"/>
      <c r="O19" s="68"/>
      <c r="P19" s="68"/>
      <c r="Q19" s="68"/>
      <c r="R19" s="68"/>
      <c r="S19" s="68"/>
      <c r="T19" s="68"/>
      <c r="U19" s="68"/>
      <c r="V19" s="68"/>
      <c r="W19" s="67"/>
      <c r="X19" s="68"/>
      <c r="Y19" s="68"/>
      <c r="Z19" s="67"/>
      <c r="AA19" s="67"/>
      <c r="AB19" s="68"/>
      <c r="AC19" s="67"/>
      <c r="AD19" s="70"/>
      <c r="AE19" s="69"/>
      <c r="AF19" s="69"/>
      <c r="AG19" s="69"/>
      <c r="AH19" s="69"/>
      <c r="AI19" s="70"/>
      <c r="AJ19" s="70"/>
      <c r="AK19" s="70"/>
      <c r="AL19" s="70"/>
      <c r="AM19" s="70"/>
      <c r="AN19" s="70"/>
      <c r="AO19" s="70"/>
      <c r="AP19" s="70"/>
      <c r="AQ19" s="70"/>
      <c r="AR19" s="70"/>
      <c r="AS19" s="70"/>
      <c r="AT19" s="70"/>
      <c r="AU19" s="70"/>
      <c r="AV19" s="70"/>
      <c r="AW19" s="110"/>
      <c r="AX19" s="71"/>
      <c r="AY19" s="129" t="str">
        <f t="shared" si="8"/>
        <v/>
      </c>
      <c r="AZ19" s="104">
        <f t="shared" si="7"/>
        <v>0</v>
      </c>
    </row>
    <row r="20" spans="1:52" x14ac:dyDescent="0.2">
      <c r="A20" s="21"/>
      <c r="B20" s="103"/>
      <c r="C20" s="63"/>
      <c r="D20" s="63"/>
      <c r="E20" s="63"/>
      <c r="F20" s="63"/>
      <c r="G20" s="64"/>
      <c r="H20" s="76"/>
      <c r="I20" s="65"/>
      <c r="J20" s="65"/>
      <c r="K20" s="66"/>
      <c r="L20" s="68"/>
      <c r="M20" s="68"/>
      <c r="N20" s="68"/>
      <c r="O20" s="68"/>
      <c r="P20" s="68"/>
      <c r="Q20" s="68"/>
      <c r="R20" s="68"/>
      <c r="S20" s="68"/>
      <c r="T20" s="68"/>
      <c r="U20" s="68"/>
      <c r="V20" s="68"/>
      <c r="W20" s="67"/>
      <c r="X20" s="68"/>
      <c r="Y20" s="68"/>
      <c r="Z20" s="67"/>
      <c r="AA20" s="67"/>
      <c r="AB20" s="68"/>
      <c r="AC20" s="67"/>
      <c r="AD20" s="70"/>
      <c r="AE20" s="69"/>
      <c r="AF20" s="69"/>
      <c r="AG20" s="69"/>
      <c r="AH20" s="69"/>
      <c r="AI20" s="70"/>
      <c r="AJ20" s="70"/>
      <c r="AK20" s="70"/>
      <c r="AL20" s="70"/>
      <c r="AM20" s="70"/>
      <c r="AN20" s="70"/>
      <c r="AO20" s="70"/>
      <c r="AP20" s="70"/>
      <c r="AQ20" s="70"/>
      <c r="AR20" s="70"/>
      <c r="AS20" s="70"/>
      <c r="AT20" s="70"/>
      <c r="AU20" s="70"/>
      <c r="AV20" s="70"/>
      <c r="AW20" s="110"/>
      <c r="AX20" s="71"/>
      <c r="AY20" s="129" t="str">
        <f t="shared" si="8"/>
        <v/>
      </c>
      <c r="AZ20" s="104">
        <f t="shared" si="7"/>
        <v>0</v>
      </c>
    </row>
    <row r="21" spans="1:52" x14ac:dyDescent="0.2">
      <c r="A21" s="21"/>
      <c r="B21" s="103"/>
      <c r="C21" s="63"/>
      <c r="D21" s="63"/>
      <c r="E21" s="63"/>
      <c r="F21" s="63"/>
      <c r="G21" s="64"/>
      <c r="H21" s="76"/>
      <c r="I21" s="65"/>
      <c r="J21" s="65"/>
      <c r="K21" s="66"/>
      <c r="L21" s="68"/>
      <c r="M21" s="68"/>
      <c r="N21" s="68"/>
      <c r="O21" s="68"/>
      <c r="P21" s="68"/>
      <c r="Q21" s="68"/>
      <c r="R21" s="68"/>
      <c r="S21" s="68"/>
      <c r="T21" s="68"/>
      <c r="U21" s="68"/>
      <c r="V21" s="68"/>
      <c r="W21" s="67"/>
      <c r="X21" s="68"/>
      <c r="Y21" s="68"/>
      <c r="Z21" s="67"/>
      <c r="AA21" s="67"/>
      <c r="AB21" s="68"/>
      <c r="AC21" s="67"/>
      <c r="AD21" s="70"/>
      <c r="AE21" s="69"/>
      <c r="AF21" s="69"/>
      <c r="AG21" s="69"/>
      <c r="AH21" s="69"/>
      <c r="AI21" s="70"/>
      <c r="AJ21" s="70"/>
      <c r="AK21" s="70"/>
      <c r="AL21" s="70"/>
      <c r="AM21" s="70"/>
      <c r="AN21" s="70"/>
      <c r="AO21" s="70"/>
      <c r="AP21" s="70"/>
      <c r="AQ21" s="70"/>
      <c r="AR21" s="70"/>
      <c r="AS21" s="70"/>
      <c r="AT21" s="70"/>
      <c r="AU21" s="70"/>
      <c r="AV21" s="70"/>
      <c r="AW21" s="110"/>
      <c r="AX21" s="71"/>
      <c r="AY21" s="129" t="str">
        <f t="shared" si="8"/>
        <v/>
      </c>
      <c r="AZ21" s="104">
        <f t="shared" si="7"/>
        <v>0</v>
      </c>
    </row>
    <row r="22" spans="1:52" x14ac:dyDescent="0.2">
      <c r="A22" s="21"/>
      <c r="B22" s="103"/>
      <c r="C22" s="63"/>
      <c r="D22" s="63"/>
      <c r="E22" s="63"/>
      <c r="F22" s="63"/>
      <c r="G22" s="64"/>
      <c r="H22" s="76"/>
      <c r="I22" s="65"/>
      <c r="J22" s="65"/>
      <c r="K22" s="66"/>
      <c r="L22" s="68"/>
      <c r="M22" s="68"/>
      <c r="N22" s="68"/>
      <c r="O22" s="68"/>
      <c r="P22" s="68"/>
      <c r="Q22" s="68"/>
      <c r="R22" s="68"/>
      <c r="S22" s="68"/>
      <c r="T22" s="68"/>
      <c r="U22" s="68"/>
      <c r="V22" s="68"/>
      <c r="W22" s="67"/>
      <c r="X22" s="68"/>
      <c r="Y22" s="68"/>
      <c r="Z22" s="67"/>
      <c r="AA22" s="67"/>
      <c r="AB22" s="68"/>
      <c r="AC22" s="67"/>
      <c r="AD22" s="70"/>
      <c r="AE22" s="69"/>
      <c r="AF22" s="69"/>
      <c r="AG22" s="69"/>
      <c r="AH22" s="69"/>
      <c r="AI22" s="70"/>
      <c r="AJ22" s="70"/>
      <c r="AK22" s="70"/>
      <c r="AL22" s="70"/>
      <c r="AM22" s="70"/>
      <c r="AN22" s="70"/>
      <c r="AO22" s="70"/>
      <c r="AP22" s="70"/>
      <c r="AQ22" s="70"/>
      <c r="AR22" s="70"/>
      <c r="AS22" s="70"/>
      <c r="AT22" s="70"/>
      <c r="AU22" s="70"/>
      <c r="AV22" s="70"/>
      <c r="AW22" s="110"/>
      <c r="AX22" s="71"/>
      <c r="AY22" s="129" t="str">
        <f t="shared" si="8"/>
        <v/>
      </c>
      <c r="AZ22" s="104">
        <f t="shared" si="7"/>
        <v>0</v>
      </c>
    </row>
    <row r="23" spans="1:52" x14ac:dyDescent="0.2">
      <c r="A23" s="21"/>
      <c r="B23" s="103"/>
      <c r="C23" s="63"/>
      <c r="D23" s="63"/>
      <c r="E23" s="63"/>
      <c r="F23" s="63"/>
      <c r="G23" s="64"/>
      <c r="H23" s="76"/>
      <c r="I23" s="65"/>
      <c r="J23" s="65"/>
      <c r="K23" s="66"/>
      <c r="L23" s="68"/>
      <c r="M23" s="68"/>
      <c r="N23" s="68"/>
      <c r="O23" s="68"/>
      <c r="P23" s="68"/>
      <c r="Q23" s="68"/>
      <c r="R23" s="68"/>
      <c r="S23" s="68"/>
      <c r="T23" s="68"/>
      <c r="U23" s="68"/>
      <c r="V23" s="68"/>
      <c r="W23" s="67"/>
      <c r="X23" s="68"/>
      <c r="Y23" s="68"/>
      <c r="Z23" s="67"/>
      <c r="AA23" s="67"/>
      <c r="AB23" s="68"/>
      <c r="AC23" s="67"/>
      <c r="AD23" s="70"/>
      <c r="AE23" s="69"/>
      <c r="AF23" s="69"/>
      <c r="AG23" s="69"/>
      <c r="AH23" s="69"/>
      <c r="AI23" s="70"/>
      <c r="AJ23" s="70"/>
      <c r="AK23" s="70"/>
      <c r="AL23" s="70"/>
      <c r="AM23" s="70"/>
      <c r="AN23" s="70"/>
      <c r="AO23" s="70"/>
      <c r="AP23" s="70"/>
      <c r="AQ23" s="70"/>
      <c r="AR23" s="70"/>
      <c r="AS23" s="70"/>
      <c r="AT23" s="70"/>
      <c r="AU23" s="70"/>
      <c r="AV23" s="70"/>
      <c r="AW23" s="110"/>
      <c r="AX23" s="71"/>
      <c r="AY23" s="129" t="str">
        <f t="shared" si="8"/>
        <v/>
      </c>
      <c r="AZ23" s="104">
        <f t="shared" si="7"/>
        <v>0</v>
      </c>
    </row>
    <row r="24" spans="1:52" x14ac:dyDescent="0.2">
      <c r="A24" s="21"/>
      <c r="B24" s="103"/>
      <c r="C24" s="63"/>
      <c r="D24" s="63"/>
      <c r="E24" s="63"/>
      <c r="F24" s="63"/>
      <c r="G24" s="64"/>
      <c r="H24" s="76"/>
      <c r="I24" s="65"/>
      <c r="J24" s="65"/>
      <c r="K24" s="66"/>
      <c r="L24" s="68"/>
      <c r="M24" s="68"/>
      <c r="N24" s="68"/>
      <c r="O24" s="68"/>
      <c r="P24" s="68"/>
      <c r="Q24" s="68"/>
      <c r="R24" s="68"/>
      <c r="S24" s="68"/>
      <c r="T24" s="68"/>
      <c r="U24" s="68"/>
      <c r="V24" s="68"/>
      <c r="W24" s="67"/>
      <c r="X24" s="68"/>
      <c r="Y24" s="68"/>
      <c r="Z24" s="67"/>
      <c r="AA24" s="67"/>
      <c r="AB24" s="68"/>
      <c r="AC24" s="67"/>
      <c r="AD24" s="70"/>
      <c r="AE24" s="69"/>
      <c r="AF24" s="69"/>
      <c r="AG24" s="69"/>
      <c r="AH24" s="69"/>
      <c r="AI24" s="70"/>
      <c r="AJ24" s="70"/>
      <c r="AK24" s="70"/>
      <c r="AL24" s="70"/>
      <c r="AM24" s="70"/>
      <c r="AN24" s="70"/>
      <c r="AO24" s="70"/>
      <c r="AP24" s="70"/>
      <c r="AQ24" s="70"/>
      <c r="AR24" s="70"/>
      <c r="AS24" s="70"/>
      <c r="AT24" s="70"/>
      <c r="AU24" s="70"/>
      <c r="AV24" s="70"/>
      <c r="AW24" s="110"/>
      <c r="AX24" s="71"/>
      <c r="AY24" s="129" t="str">
        <f t="shared" si="8"/>
        <v/>
      </c>
      <c r="AZ24" s="104">
        <f t="shared" si="7"/>
        <v>0</v>
      </c>
    </row>
    <row r="25" spans="1:52" x14ac:dyDescent="0.2">
      <c r="A25" s="21"/>
      <c r="B25" s="103"/>
      <c r="C25" s="63"/>
      <c r="D25" s="63"/>
      <c r="E25" s="63"/>
      <c r="F25" s="63"/>
      <c r="G25" s="64"/>
      <c r="H25" s="76"/>
      <c r="I25" s="65"/>
      <c r="J25" s="65"/>
      <c r="K25" s="66"/>
      <c r="L25" s="68"/>
      <c r="M25" s="68"/>
      <c r="N25" s="68"/>
      <c r="O25" s="68"/>
      <c r="P25" s="68"/>
      <c r="Q25" s="68"/>
      <c r="R25" s="68"/>
      <c r="S25" s="68"/>
      <c r="T25" s="68"/>
      <c r="U25" s="68"/>
      <c r="V25" s="68"/>
      <c r="W25" s="67"/>
      <c r="X25" s="68"/>
      <c r="Y25" s="68"/>
      <c r="Z25" s="67"/>
      <c r="AA25" s="67"/>
      <c r="AB25" s="68"/>
      <c r="AC25" s="67"/>
      <c r="AD25" s="70"/>
      <c r="AE25" s="69"/>
      <c r="AF25" s="69"/>
      <c r="AG25" s="69"/>
      <c r="AH25" s="69"/>
      <c r="AI25" s="70"/>
      <c r="AJ25" s="70"/>
      <c r="AK25" s="70"/>
      <c r="AL25" s="70"/>
      <c r="AM25" s="70"/>
      <c r="AN25" s="70"/>
      <c r="AO25" s="70"/>
      <c r="AP25" s="70"/>
      <c r="AQ25" s="70"/>
      <c r="AR25" s="70"/>
      <c r="AS25" s="70"/>
      <c r="AT25" s="70"/>
      <c r="AU25" s="70"/>
      <c r="AV25" s="70"/>
      <c r="AW25" s="110"/>
      <c r="AX25" s="71"/>
      <c r="AY25" s="129" t="str">
        <f t="shared" si="8"/>
        <v/>
      </c>
      <c r="AZ25" s="104">
        <f t="shared" si="7"/>
        <v>0</v>
      </c>
    </row>
    <row r="26" spans="1:52" x14ac:dyDescent="0.2">
      <c r="A26" s="21"/>
      <c r="B26" s="103"/>
      <c r="C26" s="63"/>
      <c r="D26" s="63"/>
      <c r="E26" s="63"/>
      <c r="F26" s="63"/>
      <c r="G26" s="64"/>
      <c r="H26" s="76"/>
      <c r="I26" s="65"/>
      <c r="J26" s="65"/>
      <c r="K26" s="66"/>
      <c r="L26" s="68"/>
      <c r="M26" s="68"/>
      <c r="N26" s="68"/>
      <c r="O26" s="68"/>
      <c r="P26" s="68"/>
      <c r="Q26" s="68"/>
      <c r="R26" s="68"/>
      <c r="S26" s="68"/>
      <c r="T26" s="68"/>
      <c r="U26" s="68"/>
      <c r="V26" s="68"/>
      <c r="W26" s="67"/>
      <c r="X26" s="68"/>
      <c r="Y26" s="68"/>
      <c r="Z26" s="67"/>
      <c r="AA26" s="67"/>
      <c r="AB26" s="68"/>
      <c r="AC26" s="67"/>
      <c r="AD26" s="70"/>
      <c r="AE26" s="69"/>
      <c r="AF26" s="69"/>
      <c r="AG26" s="69"/>
      <c r="AH26" s="69"/>
      <c r="AI26" s="70"/>
      <c r="AJ26" s="70"/>
      <c r="AK26" s="70"/>
      <c r="AL26" s="70"/>
      <c r="AM26" s="70"/>
      <c r="AN26" s="70"/>
      <c r="AO26" s="70"/>
      <c r="AP26" s="70"/>
      <c r="AQ26" s="70"/>
      <c r="AR26" s="70"/>
      <c r="AS26" s="70"/>
      <c r="AT26" s="70"/>
      <c r="AU26" s="70"/>
      <c r="AV26" s="70"/>
      <c r="AW26" s="110"/>
      <c r="AX26" s="71"/>
      <c r="AY26" s="129" t="str">
        <f t="shared" si="8"/>
        <v/>
      </c>
      <c r="AZ26" s="104">
        <f t="shared" si="7"/>
        <v>0</v>
      </c>
    </row>
    <row r="27" spans="1:52" x14ac:dyDescent="0.2">
      <c r="A27" s="21"/>
      <c r="B27" s="103"/>
      <c r="C27" s="63"/>
      <c r="D27" s="63"/>
      <c r="E27" s="63"/>
      <c r="F27" s="63"/>
      <c r="G27" s="64"/>
      <c r="H27" s="76"/>
      <c r="I27" s="65"/>
      <c r="J27" s="65"/>
      <c r="K27" s="66"/>
      <c r="L27" s="68"/>
      <c r="M27" s="68"/>
      <c r="N27" s="68"/>
      <c r="O27" s="68"/>
      <c r="P27" s="68"/>
      <c r="Q27" s="68"/>
      <c r="R27" s="68"/>
      <c r="S27" s="68"/>
      <c r="T27" s="68"/>
      <c r="U27" s="68"/>
      <c r="V27" s="68"/>
      <c r="W27" s="67"/>
      <c r="X27" s="68"/>
      <c r="Y27" s="68"/>
      <c r="Z27" s="67"/>
      <c r="AA27" s="67"/>
      <c r="AB27" s="68"/>
      <c r="AC27" s="67"/>
      <c r="AD27" s="70"/>
      <c r="AE27" s="69"/>
      <c r="AF27" s="69"/>
      <c r="AG27" s="69"/>
      <c r="AH27" s="69"/>
      <c r="AI27" s="70"/>
      <c r="AJ27" s="70"/>
      <c r="AK27" s="70"/>
      <c r="AL27" s="70"/>
      <c r="AM27" s="70"/>
      <c r="AN27" s="70"/>
      <c r="AO27" s="70"/>
      <c r="AP27" s="70"/>
      <c r="AQ27" s="70"/>
      <c r="AR27" s="70"/>
      <c r="AS27" s="70"/>
      <c r="AT27" s="70"/>
      <c r="AU27" s="70"/>
      <c r="AV27" s="70"/>
      <c r="AW27" s="110"/>
      <c r="AX27" s="71"/>
      <c r="AY27" s="129" t="str">
        <f t="shared" si="8"/>
        <v/>
      </c>
      <c r="AZ27" s="104">
        <f t="shared" si="7"/>
        <v>0</v>
      </c>
    </row>
    <row r="28" spans="1:52" x14ac:dyDescent="0.2">
      <c r="A28" s="21"/>
      <c r="B28" s="103"/>
      <c r="C28" s="63"/>
      <c r="D28" s="63"/>
      <c r="E28" s="63"/>
      <c r="F28" s="63"/>
      <c r="G28" s="64"/>
      <c r="H28" s="76"/>
      <c r="I28" s="65"/>
      <c r="J28" s="65"/>
      <c r="K28" s="66"/>
      <c r="L28" s="68"/>
      <c r="M28" s="68"/>
      <c r="N28" s="68"/>
      <c r="O28" s="68"/>
      <c r="P28" s="68"/>
      <c r="Q28" s="68"/>
      <c r="R28" s="68"/>
      <c r="S28" s="68"/>
      <c r="T28" s="68"/>
      <c r="U28" s="68"/>
      <c r="V28" s="68"/>
      <c r="W28" s="67"/>
      <c r="X28" s="68"/>
      <c r="Y28" s="68"/>
      <c r="Z28" s="67"/>
      <c r="AA28" s="67"/>
      <c r="AB28" s="68"/>
      <c r="AC28" s="67"/>
      <c r="AD28" s="70"/>
      <c r="AE28" s="69"/>
      <c r="AF28" s="69"/>
      <c r="AG28" s="69"/>
      <c r="AH28" s="69"/>
      <c r="AI28" s="70"/>
      <c r="AJ28" s="70"/>
      <c r="AK28" s="70"/>
      <c r="AL28" s="70"/>
      <c r="AM28" s="70"/>
      <c r="AN28" s="70"/>
      <c r="AO28" s="70"/>
      <c r="AP28" s="70"/>
      <c r="AQ28" s="70"/>
      <c r="AR28" s="70"/>
      <c r="AS28" s="70"/>
      <c r="AT28" s="70"/>
      <c r="AU28" s="70"/>
      <c r="AV28" s="70"/>
      <c r="AW28" s="110"/>
      <c r="AX28" s="71"/>
      <c r="AY28" s="129" t="str">
        <f t="shared" si="8"/>
        <v/>
      </c>
      <c r="AZ28" s="104">
        <f t="shared" si="7"/>
        <v>0</v>
      </c>
    </row>
    <row r="29" spans="1:52" x14ac:dyDescent="0.2">
      <c r="A29" s="21"/>
      <c r="B29" s="103"/>
      <c r="C29" s="63"/>
      <c r="D29" s="63"/>
      <c r="E29" s="63"/>
      <c r="F29" s="63"/>
      <c r="G29" s="64"/>
      <c r="H29" s="76"/>
      <c r="I29" s="65"/>
      <c r="J29" s="65"/>
      <c r="K29" s="66"/>
      <c r="L29" s="68"/>
      <c r="M29" s="68"/>
      <c r="N29" s="68"/>
      <c r="O29" s="68"/>
      <c r="P29" s="68"/>
      <c r="Q29" s="68"/>
      <c r="R29" s="68"/>
      <c r="S29" s="68"/>
      <c r="T29" s="68"/>
      <c r="U29" s="68"/>
      <c r="V29" s="68"/>
      <c r="W29" s="67"/>
      <c r="X29" s="68"/>
      <c r="Y29" s="68"/>
      <c r="Z29" s="67"/>
      <c r="AA29" s="67"/>
      <c r="AB29" s="68"/>
      <c r="AC29" s="67"/>
      <c r="AD29" s="70"/>
      <c r="AE29" s="69"/>
      <c r="AF29" s="69"/>
      <c r="AG29" s="69"/>
      <c r="AH29" s="69"/>
      <c r="AI29" s="70"/>
      <c r="AJ29" s="70"/>
      <c r="AK29" s="70"/>
      <c r="AL29" s="70"/>
      <c r="AM29" s="70"/>
      <c r="AN29" s="70"/>
      <c r="AO29" s="70"/>
      <c r="AP29" s="70"/>
      <c r="AQ29" s="70"/>
      <c r="AR29" s="70"/>
      <c r="AS29" s="70"/>
      <c r="AT29" s="70"/>
      <c r="AU29" s="70"/>
      <c r="AV29" s="70"/>
      <c r="AW29" s="110"/>
      <c r="AX29" s="71"/>
      <c r="AY29" s="129" t="str">
        <f t="shared" si="8"/>
        <v/>
      </c>
      <c r="AZ29" s="104">
        <f t="shared" si="7"/>
        <v>0</v>
      </c>
    </row>
    <row r="30" spans="1:52" x14ac:dyDescent="0.2">
      <c r="A30" s="21"/>
      <c r="B30" s="103"/>
      <c r="C30" s="63"/>
      <c r="D30" s="63"/>
      <c r="E30" s="63"/>
      <c r="F30" s="63"/>
      <c r="G30" s="64"/>
      <c r="H30" s="76"/>
      <c r="I30" s="65"/>
      <c r="J30" s="65"/>
      <c r="K30" s="66"/>
      <c r="L30" s="68"/>
      <c r="M30" s="68"/>
      <c r="N30" s="68"/>
      <c r="O30" s="68"/>
      <c r="P30" s="68"/>
      <c r="Q30" s="68"/>
      <c r="R30" s="68"/>
      <c r="S30" s="68"/>
      <c r="T30" s="68"/>
      <c r="U30" s="68"/>
      <c r="V30" s="68"/>
      <c r="W30" s="67"/>
      <c r="X30" s="68"/>
      <c r="Y30" s="68"/>
      <c r="Z30" s="67"/>
      <c r="AA30" s="67"/>
      <c r="AB30" s="68"/>
      <c r="AC30" s="67"/>
      <c r="AD30" s="70"/>
      <c r="AE30" s="69"/>
      <c r="AF30" s="69"/>
      <c r="AG30" s="69"/>
      <c r="AH30" s="69"/>
      <c r="AI30" s="70"/>
      <c r="AJ30" s="70"/>
      <c r="AK30" s="70"/>
      <c r="AL30" s="70"/>
      <c r="AM30" s="70"/>
      <c r="AN30" s="70"/>
      <c r="AO30" s="70"/>
      <c r="AP30" s="70"/>
      <c r="AQ30" s="70"/>
      <c r="AR30" s="70"/>
      <c r="AS30" s="70"/>
      <c r="AT30" s="70"/>
      <c r="AU30" s="70"/>
      <c r="AV30" s="70"/>
      <c r="AW30" s="110"/>
      <c r="AX30" s="71"/>
      <c r="AY30" s="129" t="str">
        <f t="shared" si="8"/>
        <v/>
      </c>
      <c r="AZ30" s="104">
        <f t="shared" si="7"/>
        <v>0</v>
      </c>
    </row>
    <row r="31" spans="1:52" x14ac:dyDescent="0.2">
      <c r="A31" s="21"/>
      <c r="B31" s="103"/>
      <c r="C31" s="63"/>
      <c r="D31" s="63"/>
      <c r="E31" s="63"/>
      <c r="F31" s="63"/>
      <c r="G31" s="64"/>
      <c r="H31" s="76"/>
      <c r="I31" s="65"/>
      <c r="J31" s="65"/>
      <c r="K31" s="66"/>
      <c r="L31" s="68"/>
      <c r="M31" s="68"/>
      <c r="N31" s="68"/>
      <c r="O31" s="68"/>
      <c r="P31" s="68"/>
      <c r="Q31" s="68"/>
      <c r="R31" s="68"/>
      <c r="S31" s="68"/>
      <c r="T31" s="68"/>
      <c r="U31" s="68"/>
      <c r="V31" s="68"/>
      <c r="W31" s="67"/>
      <c r="X31" s="68"/>
      <c r="Y31" s="68"/>
      <c r="Z31" s="67"/>
      <c r="AA31" s="67"/>
      <c r="AB31" s="68"/>
      <c r="AC31" s="67"/>
      <c r="AD31" s="70"/>
      <c r="AE31" s="69"/>
      <c r="AF31" s="69"/>
      <c r="AG31" s="69"/>
      <c r="AH31" s="69"/>
      <c r="AI31" s="70"/>
      <c r="AJ31" s="70"/>
      <c r="AK31" s="70"/>
      <c r="AL31" s="70"/>
      <c r="AM31" s="70"/>
      <c r="AN31" s="70"/>
      <c r="AO31" s="70"/>
      <c r="AP31" s="70"/>
      <c r="AQ31" s="70"/>
      <c r="AR31" s="70"/>
      <c r="AS31" s="70"/>
      <c r="AT31" s="70"/>
      <c r="AU31" s="70"/>
      <c r="AV31" s="70"/>
      <c r="AW31" s="110"/>
      <c r="AX31" s="71"/>
      <c r="AY31" s="129" t="str">
        <f t="shared" si="8"/>
        <v/>
      </c>
      <c r="AZ31" s="104">
        <f t="shared" si="7"/>
        <v>0</v>
      </c>
    </row>
    <row r="32" spans="1:52" x14ac:dyDescent="0.2">
      <c r="A32" s="21"/>
      <c r="B32" s="103"/>
      <c r="C32" s="63"/>
      <c r="D32" s="63"/>
      <c r="E32" s="63"/>
      <c r="F32" s="63"/>
      <c r="G32" s="64"/>
      <c r="H32" s="76"/>
      <c r="I32" s="65"/>
      <c r="J32" s="65"/>
      <c r="K32" s="66"/>
      <c r="L32" s="68"/>
      <c r="M32" s="68"/>
      <c r="N32" s="68"/>
      <c r="O32" s="68"/>
      <c r="P32" s="68"/>
      <c r="Q32" s="68"/>
      <c r="R32" s="68"/>
      <c r="S32" s="68"/>
      <c r="T32" s="68"/>
      <c r="U32" s="68"/>
      <c r="V32" s="68"/>
      <c r="W32" s="67"/>
      <c r="X32" s="68"/>
      <c r="Y32" s="68"/>
      <c r="Z32" s="67"/>
      <c r="AA32" s="67"/>
      <c r="AB32" s="68"/>
      <c r="AC32" s="67"/>
      <c r="AD32" s="70"/>
      <c r="AE32" s="69"/>
      <c r="AF32" s="69"/>
      <c r="AG32" s="69"/>
      <c r="AH32" s="69"/>
      <c r="AI32" s="70"/>
      <c r="AJ32" s="70"/>
      <c r="AK32" s="70"/>
      <c r="AL32" s="70"/>
      <c r="AM32" s="70"/>
      <c r="AN32" s="70"/>
      <c r="AO32" s="70"/>
      <c r="AP32" s="70"/>
      <c r="AQ32" s="70"/>
      <c r="AR32" s="70"/>
      <c r="AS32" s="70"/>
      <c r="AT32" s="70"/>
      <c r="AU32" s="70"/>
      <c r="AV32" s="70"/>
      <c r="AW32" s="110"/>
      <c r="AX32" s="71"/>
      <c r="AY32" s="129" t="str">
        <f t="shared" si="8"/>
        <v/>
      </c>
      <c r="AZ32" s="104">
        <f t="shared" si="7"/>
        <v>0</v>
      </c>
    </row>
    <row r="33" spans="1:52" x14ac:dyDescent="0.2">
      <c r="A33" s="21"/>
      <c r="B33" s="103"/>
      <c r="C33" s="63"/>
      <c r="D33" s="63"/>
      <c r="E33" s="63"/>
      <c r="F33" s="63"/>
      <c r="G33" s="64"/>
      <c r="H33" s="76"/>
      <c r="I33" s="65"/>
      <c r="J33" s="65"/>
      <c r="K33" s="66"/>
      <c r="L33" s="68"/>
      <c r="M33" s="68"/>
      <c r="N33" s="68"/>
      <c r="O33" s="68"/>
      <c r="P33" s="68"/>
      <c r="Q33" s="68"/>
      <c r="R33" s="68"/>
      <c r="S33" s="68"/>
      <c r="T33" s="68"/>
      <c r="U33" s="68"/>
      <c r="V33" s="68"/>
      <c r="W33" s="67"/>
      <c r="X33" s="68"/>
      <c r="Y33" s="68"/>
      <c r="Z33" s="67"/>
      <c r="AA33" s="67"/>
      <c r="AB33" s="68"/>
      <c r="AC33" s="67"/>
      <c r="AD33" s="70"/>
      <c r="AE33" s="69"/>
      <c r="AF33" s="69"/>
      <c r="AG33" s="69"/>
      <c r="AH33" s="69"/>
      <c r="AI33" s="70"/>
      <c r="AJ33" s="70"/>
      <c r="AK33" s="70"/>
      <c r="AL33" s="70"/>
      <c r="AM33" s="70"/>
      <c r="AN33" s="70"/>
      <c r="AO33" s="70"/>
      <c r="AP33" s="70"/>
      <c r="AQ33" s="70"/>
      <c r="AR33" s="70"/>
      <c r="AS33" s="70"/>
      <c r="AT33" s="70"/>
      <c r="AU33" s="70"/>
      <c r="AV33" s="70"/>
      <c r="AW33" s="110"/>
      <c r="AX33" s="71"/>
      <c r="AY33" s="129" t="str">
        <f t="shared" si="8"/>
        <v/>
      </c>
      <c r="AZ33" s="104">
        <f t="shared" si="7"/>
        <v>0</v>
      </c>
    </row>
    <row r="34" spans="1:52" x14ac:dyDescent="0.2">
      <c r="A34" s="21"/>
      <c r="B34" s="103"/>
      <c r="C34" s="63"/>
      <c r="D34" s="63"/>
      <c r="E34" s="63"/>
      <c r="F34" s="63"/>
      <c r="G34" s="64"/>
      <c r="H34" s="76"/>
      <c r="I34" s="65"/>
      <c r="J34" s="65"/>
      <c r="K34" s="66"/>
      <c r="L34" s="68"/>
      <c r="M34" s="68"/>
      <c r="N34" s="68"/>
      <c r="O34" s="68"/>
      <c r="P34" s="68"/>
      <c r="Q34" s="68"/>
      <c r="R34" s="68"/>
      <c r="S34" s="68"/>
      <c r="T34" s="68"/>
      <c r="U34" s="68"/>
      <c r="V34" s="68"/>
      <c r="W34" s="67"/>
      <c r="X34" s="68"/>
      <c r="Y34" s="68"/>
      <c r="Z34" s="67"/>
      <c r="AA34" s="67"/>
      <c r="AB34" s="68"/>
      <c r="AC34" s="67"/>
      <c r="AD34" s="70"/>
      <c r="AE34" s="69"/>
      <c r="AF34" s="69"/>
      <c r="AG34" s="69"/>
      <c r="AH34" s="69"/>
      <c r="AI34" s="70"/>
      <c r="AJ34" s="70"/>
      <c r="AK34" s="70"/>
      <c r="AL34" s="70"/>
      <c r="AM34" s="70"/>
      <c r="AN34" s="70"/>
      <c r="AO34" s="70"/>
      <c r="AP34" s="70"/>
      <c r="AQ34" s="70"/>
      <c r="AR34" s="70"/>
      <c r="AS34" s="70"/>
      <c r="AT34" s="70"/>
      <c r="AU34" s="70"/>
      <c r="AV34" s="70"/>
      <c r="AW34" s="110"/>
      <c r="AX34" s="71"/>
      <c r="AY34" s="129" t="str">
        <f t="shared" si="8"/>
        <v/>
      </c>
      <c r="AZ34" s="104">
        <f t="shared" si="7"/>
        <v>0</v>
      </c>
    </row>
    <row r="35" spans="1:52" x14ac:dyDescent="0.2">
      <c r="A35" s="21"/>
      <c r="B35" s="103"/>
      <c r="C35" s="63"/>
      <c r="D35" s="63"/>
      <c r="E35" s="63"/>
      <c r="F35" s="63"/>
      <c r="G35" s="64"/>
      <c r="H35" s="76"/>
      <c r="I35" s="65"/>
      <c r="J35" s="65"/>
      <c r="K35" s="66"/>
      <c r="L35" s="68"/>
      <c r="M35" s="68"/>
      <c r="N35" s="68"/>
      <c r="O35" s="68"/>
      <c r="P35" s="68"/>
      <c r="Q35" s="68"/>
      <c r="R35" s="68"/>
      <c r="S35" s="68"/>
      <c r="T35" s="68"/>
      <c r="U35" s="68"/>
      <c r="V35" s="68"/>
      <c r="W35" s="67"/>
      <c r="X35" s="68"/>
      <c r="Y35" s="68"/>
      <c r="Z35" s="67"/>
      <c r="AA35" s="67"/>
      <c r="AB35" s="68"/>
      <c r="AC35" s="67"/>
      <c r="AD35" s="70"/>
      <c r="AE35" s="69"/>
      <c r="AF35" s="69"/>
      <c r="AG35" s="69"/>
      <c r="AH35" s="69"/>
      <c r="AI35" s="70"/>
      <c r="AJ35" s="70"/>
      <c r="AK35" s="70"/>
      <c r="AL35" s="70"/>
      <c r="AM35" s="70"/>
      <c r="AN35" s="70"/>
      <c r="AO35" s="70"/>
      <c r="AP35" s="70"/>
      <c r="AQ35" s="70"/>
      <c r="AR35" s="70"/>
      <c r="AS35" s="70"/>
      <c r="AT35" s="70"/>
      <c r="AU35" s="70"/>
      <c r="AV35" s="70"/>
      <c r="AW35" s="110"/>
      <c r="AX35" s="71"/>
      <c r="AY35" s="129" t="str">
        <f t="shared" si="8"/>
        <v/>
      </c>
      <c r="AZ35" s="104">
        <f t="shared" si="7"/>
        <v>0</v>
      </c>
    </row>
    <row r="36" spans="1:52" x14ac:dyDescent="0.2">
      <c r="A36" s="21"/>
      <c r="B36" s="103"/>
      <c r="C36" s="63"/>
      <c r="D36" s="63"/>
      <c r="E36" s="63"/>
      <c r="F36" s="63"/>
      <c r="G36" s="64"/>
      <c r="H36" s="76"/>
      <c r="I36" s="65"/>
      <c r="J36" s="65"/>
      <c r="K36" s="66"/>
      <c r="L36" s="68"/>
      <c r="M36" s="68"/>
      <c r="N36" s="68"/>
      <c r="O36" s="68"/>
      <c r="P36" s="68"/>
      <c r="Q36" s="68"/>
      <c r="R36" s="68"/>
      <c r="S36" s="68"/>
      <c r="T36" s="68"/>
      <c r="U36" s="68"/>
      <c r="V36" s="68"/>
      <c r="W36" s="67"/>
      <c r="X36" s="68"/>
      <c r="Y36" s="68"/>
      <c r="Z36" s="67"/>
      <c r="AA36" s="67"/>
      <c r="AB36" s="68"/>
      <c r="AC36" s="67"/>
      <c r="AD36" s="70"/>
      <c r="AE36" s="69"/>
      <c r="AF36" s="69"/>
      <c r="AG36" s="69"/>
      <c r="AH36" s="69"/>
      <c r="AI36" s="70"/>
      <c r="AJ36" s="70"/>
      <c r="AK36" s="70"/>
      <c r="AL36" s="70"/>
      <c r="AM36" s="70"/>
      <c r="AN36" s="70"/>
      <c r="AO36" s="70"/>
      <c r="AP36" s="70"/>
      <c r="AQ36" s="70"/>
      <c r="AR36" s="70"/>
      <c r="AS36" s="70"/>
      <c r="AT36" s="70"/>
      <c r="AU36" s="70"/>
      <c r="AV36" s="70"/>
      <c r="AW36" s="110"/>
      <c r="AX36" s="71"/>
      <c r="AY36" s="129" t="str">
        <f t="shared" si="8"/>
        <v/>
      </c>
      <c r="AZ36" s="104">
        <f t="shared" si="7"/>
        <v>0</v>
      </c>
    </row>
    <row r="37" spans="1:52" x14ac:dyDescent="0.2">
      <c r="A37" s="21"/>
      <c r="B37" s="103"/>
      <c r="C37" s="63"/>
      <c r="D37" s="63"/>
      <c r="E37" s="63"/>
      <c r="F37" s="63"/>
      <c r="G37" s="64"/>
      <c r="H37" s="76"/>
      <c r="I37" s="65"/>
      <c r="J37" s="65"/>
      <c r="K37" s="66"/>
      <c r="L37" s="68"/>
      <c r="M37" s="68"/>
      <c r="N37" s="68"/>
      <c r="O37" s="68"/>
      <c r="P37" s="68"/>
      <c r="Q37" s="68"/>
      <c r="R37" s="68"/>
      <c r="S37" s="68"/>
      <c r="T37" s="68"/>
      <c r="U37" s="68"/>
      <c r="V37" s="68"/>
      <c r="W37" s="67"/>
      <c r="X37" s="68"/>
      <c r="Y37" s="68"/>
      <c r="Z37" s="67"/>
      <c r="AA37" s="67"/>
      <c r="AB37" s="68"/>
      <c r="AC37" s="67"/>
      <c r="AD37" s="70"/>
      <c r="AE37" s="69"/>
      <c r="AF37" s="69"/>
      <c r="AG37" s="69"/>
      <c r="AH37" s="69"/>
      <c r="AI37" s="70"/>
      <c r="AJ37" s="70"/>
      <c r="AK37" s="70"/>
      <c r="AL37" s="70"/>
      <c r="AM37" s="70"/>
      <c r="AN37" s="70"/>
      <c r="AO37" s="70"/>
      <c r="AP37" s="70"/>
      <c r="AQ37" s="70"/>
      <c r="AR37" s="70"/>
      <c r="AS37" s="70"/>
      <c r="AT37" s="70"/>
      <c r="AU37" s="70"/>
      <c r="AV37" s="70"/>
      <c r="AW37" s="110"/>
      <c r="AX37" s="71"/>
      <c r="AY37" s="129" t="str">
        <f t="shared" si="8"/>
        <v/>
      </c>
      <c r="AZ37" s="104">
        <f t="shared" si="7"/>
        <v>0</v>
      </c>
    </row>
    <row r="38" spans="1:52" x14ac:dyDescent="0.2">
      <c r="A38" s="21"/>
      <c r="B38" s="103"/>
      <c r="C38" s="63"/>
      <c r="D38" s="63"/>
      <c r="E38" s="63"/>
      <c r="F38" s="63"/>
      <c r="G38" s="64"/>
      <c r="H38" s="76"/>
      <c r="I38" s="65"/>
      <c r="J38" s="65"/>
      <c r="K38" s="66"/>
      <c r="L38" s="68"/>
      <c r="M38" s="68"/>
      <c r="N38" s="68"/>
      <c r="O38" s="68"/>
      <c r="P38" s="68"/>
      <c r="Q38" s="68"/>
      <c r="R38" s="68"/>
      <c r="S38" s="68"/>
      <c r="T38" s="68"/>
      <c r="U38" s="68"/>
      <c r="V38" s="68"/>
      <c r="W38" s="67"/>
      <c r="X38" s="68"/>
      <c r="Y38" s="68"/>
      <c r="Z38" s="67"/>
      <c r="AA38" s="67"/>
      <c r="AB38" s="68"/>
      <c r="AC38" s="67"/>
      <c r="AD38" s="70"/>
      <c r="AE38" s="69"/>
      <c r="AF38" s="69"/>
      <c r="AG38" s="69"/>
      <c r="AH38" s="69"/>
      <c r="AI38" s="70"/>
      <c r="AJ38" s="70"/>
      <c r="AK38" s="70"/>
      <c r="AL38" s="70"/>
      <c r="AM38" s="70"/>
      <c r="AN38" s="70"/>
      <c r="AO38" s="70"/>
      <c r="AP38" s="70"/>
      <c r="AQ38" s="70"/>
      <c r="AR38" s="70"/>
      <c r="AS38" s="70"/>
      <c r="AT38" s="70"/>
      <c r="AU38" s="70"/>
      <c r="AV38" s="70"/>
      <c r="AW38" s="110"/>
      <c r="AX38" s="71"/>
      <c r="AY38" s="129" t="str">
        <f t="shared" si="8"/>
        <v/>
      </c>
      <c r="AZ38" s="104">
        <f t="shared" si="7"/>
        <v>0</v>
      </c>
    </row>
    <row r="39" spans="1:52" x14ac:dyDescent="0.2">
      <c r="A39" s="21"/>
      <c r="B39" s="103"/>
      <c r="C39" s="63"/>
      <c r="D39" s="63"/>
      <c r="E39" s="63"/>
      <c r="F39" s="63"/>
      <c r="G39" s="64"/>
      <c r="H39" s="76"/>
      <c r="I39" s="65"/>
      <c r="J39" s="65"/>
      <c r="K39" s="66"/>
      <c r="L39" s="68"/>
      <c r="M39" s="68"/>
      <c r="N39" s="68"/>
      <c r="O39" s="68"/>
      <c r="P39" s="68"/>
      <c r="Q39" s="68"/>
      <c r="R39" s="68"/>
      <c r="S39" s="68"/>
      <c r="T39" s="68"/>
      <c r="U39" s="68"/>
      <c r="V39" s="68"/>
      <c r="W39" s="67"/>
      <c r="X39" s="68"/>
      <c r="Y39" s="68"/>
      <c r="Z39" s="67"/>
      <c r="AA39" s="67"/>
      <c r="AB39" s="68"/>
      <c r="AC39" s="67"/>
      <c r="AD39" s="70"/>
      <c r="AE39" s="69"/>
      <c r="AF39" s="69"/>
      <c r="AG39" s="69"/>
      <c r="AH39" s="69"/>
      <c r="AI39" s="70"/>
      <c r="AJ39" s="70"/>
      <c r="AK39" s="70"/>
      <c r="AL39" s="70"/>
      <c r="AM39" s="70"/>
      <c r="AN39" s="70"/>
      <c r="AO39" s="70"/>
      <c r="AP39" s="70"/>
      <c r="AQ39" s="70"/>
      <c r="AR39" s="70"/>
      <c r="AS39" s="70"/>
      <c r="AT39" s="70"/>
      <c r="AU39" s="70"/>
      <c r="AV39" s="70"/>
      <c r="AW39" s="110"/>
      <c r="AX39" s="71"/>
      <c r="AY39" s="129" t="str">
        <f t="shared" si="8"/>
        <v/>
      </c>
      <c r="AZ39" s="104">
        <f t="shared" si="7"/>
        <v>0</v>
      </c>
    </row>
    <row r="40" spans="1:52" x14ac:dyDescent="0.2">
      <c r="A40" s="21"/>
      <c r="B40" s="103"/>
      <c r="C40" s="63"/>
      <c r="D40" s="63"/>
      <c r="E40" s="63"/>
      <c r="F40" s="63"/>
      <c r="G40" s="64"/>
      <c r="H40" s="76"/>
      <c r="I40" s="65"/>
      <c r="J40" s="65"/>
      <c r="K40" s="66"/>
      <c r="L40" s="68"/>
      <c r="M40" s="68"/>
      <c r="N40" s="68"/>
      <c r="O40" s="68"/>
      <c r="P40" s="68"/>
      <c r="Q40" s="68"/>
      <c r="R40" s="68"/>
      <c r="S40" s="68"/>
      <c r="T40" s="68"/>
      <c r="U40" s="68"/>
      <c r="V40" s="68"/>
      <c r="W40" s="67"/>
      <c r="X40" s="68"/>
      <c r="Y40" s="68"/>
      <c r="Z40" s="67"/>
      <c r="AA40" s="67"/>
      <c r="AB40" s="68"/>
      <c r="AC40" s="67"/>
      <c r="AD40" s="70"/>
      <c r="AE40" s="69"/>
      <c r="AF40" s="69"/>
      <c r="AG40" s="69"/>
      <c r="AH40" s="69"/>
      <c r="AI40" s="70"/>
      <c r="AJ40" s="70"/>
      <c r="AK40" s="70"/>
      <c r="AL40" s="70"/>
      <c r="AM40" s="70"/>
      <c r="AN40" s="70"/>
      <c r="AO40" s="70"/>
      <c r="AP40" s="70"/>
      <c r="AQ40" s="70"/>
      <c r="AR40" s="70"/>
      <c r="AS40" s="70"/>
      <c r="AT40" s="70"/>
      <c r="AU40" s="70"/>
      <c r="AV40" s="70"/>
      <c r="AW40" s="110"/>
      <c r="AX40" s="71"/>
      <c r="AY40" s="129" t="str">
        <f t="shared" si="8"/>
        <v/>
      </c>
      <c r="AZ40" s="104">
        <f t="shared" si="7"/>
        <v>0</v>
      </c>
    </row>
    <row r="41" spans="1:52" x14ac:dyDescent="0.2">
      <c r="A41" s="21"/>
      <c r="B41" s="103"/>
      <c r="C41" s="63"/>
      <c r="D41" s="63"/>
      <c r="E41" s="63"/>
      <c r="F41" s="63"/>
      <c r="G41" s="64"/>
      <c r="H41" s="76"/>
      <c r="I41" s="65"/>
      <c r="J41" s="65"/>
      <c r="K41" s="66"/>
      <c r="L41" s="68"/>
      <c r="M41" s="68"/>
      <c r="N41" s="68"/>
      <c r="O41" s="68"/>
      <c r="P41" s="68"/>
      <c r="Q41" s="68"/>
      <c r="R41" s="68"/>
      <c r="S41" s="68"/>
      <c r="T41" s="68"/>
      <c r="U41" s="68"/>
      <c r="V41" s="68"/>
      <c r="W41" s="67"/>
      <c r="X41" s="68"/>
      <c r="Y41" s="68"/>
      <c r="Z41" s="67"/>
      <c r="AA41" s="67"/>
      <c r="AB41" s="68"/>
      <c r="AC41" s="67"/>
      <c r="AD41" s="70"/>
      <c r="AE41" s="69"/>
      <c r="AF41" s="69"/>
      <c r="AG41" s="69"/>
      <c r="AH41" s="69"/>
      <c r="AI41" s="70"/>
      <c r="AJ41" s="70"/>
      <c r="AK41" s="70"/>
      <c r="AL41" s="70"/>
      <c r="AM41" s="70"/>
      <c r="AN41" s="70"/>
      <c r="AO41" s="70"/>
      <c r="AP41" s="70"/>
      <c r="AQ41" s="70"/>
      <c r="AR41" s="70"/>
      <c r="AS41" s="70"/>
      <c r="AT41" s="70"/>
      <c r="AU41" s="70"/>
      <c r="AV41" s="70"/>
      <c r="AW41" s="110"/>
      <c r="AX41" s="71"/>
      <c r="AY41" s="129" t="str">
        <f t="shared" si="8"/>
        <v/>
      </c>
      <c r="AZ41" s="104">
        <f t="shared" si="7"/>
        <v>0</v>
      </c>
    </row>
    <row r="42" spans="1:52" x14ac:dyDescent="0.2">
      <c r="A42" s="21"/>
      <c r="B42" s="103"/>
      <c r="C42" s="63"/>
      <c r="D42" s="63"/>
      <c r="E42" s="63"/>
      <c r="F42" s="63"/>
      <c r="G42" s="64"/>
      <c r="H42" s="76"/>
      <c r="I42" s="65"/>
      <c r="J42" s="65"/>
      <c r="K42" s="66"/>
      <c r="L42" s="68"/>
      <c r="M42" s="68"/>
      <c r="N42" s="68"/>
      <c r="O42" s="68"/>
      <c r="P42" s="68"/>
      <c r="Q42" s="68"/>
      <c r="R42" s="68"/>
      <c r="S42" s="68"/>
      <c r="T42" s="68"/>
      <c r="U42" s="68"/>
      <c r="V42" s="68"/>
      <c r="W42" s="67"/>
      <c r="X42" s="68"/>
      <c r="Y42" s="68"/>
      <c r="Z42" s="67"/>
      <c r="AA42" s="67"/>
      <c r="AB42" s="68"/>
      <c r="AC42" s="67"/>
      <c r="AD42" s="70"/>
      <c r="AE42" s="69"/>
      <c r="AF42" s="69"/>
      <c r="AG42" s="69"/>
      <c r="AH42" s="69"/>
      <c r="AI42" s="70"/>
      <c r="AJ42" s="70"/>
      <c r="AK42" s="70"/>
      <c r="AL42" s="70"/>
      <c r="AM42" s="70"/>
      <c r="AN42" s="70"/>
      <c r="AO42" s="70"/>
      <c r="AP42" s="70"/>
      <c r="AQ42" s="70"/>
      <c r="AR42" s="70"/>
      <c r="AS42" s="70"/>
      <c r="AT42" s="70"/>
      <c r="AU42" s="70"/>
      <c r="AV42" s="70"/>
      <c r="AW42" s="110"/>
      <c r="AX42" s="71"/>
      <c r="AY42" s="129" t="str">
        <f t="shared" si="8"/>
        <v/>
      </c>
      <c r="AZ42" s="104">
        <f t="shared" si="7"/>
        <v>0</v>
      </c>
    </row>
    <row r="43" spans="1:52" x14ac:dyDescent="0.2">
      <c r="A43" s="21"/>
      <c r="B43" s="103"/>
      <c r="C43" s="63"/>
      <c r="D43" s="63"/>
      <c r="E43" s="63"/>
      <c r="F43" s="63"/>
      <c r="G43" s="64"/>
      <c r="H43" s="76"/>
      <c r="I43" s="65"/>
      <c r="J43" s="65"/>
      <c r="K43" s="66"/>
      <c r="L43" s="68"/>
      <c r="M43" s="68"/>
      <c r="N43" s="68"/>
      <c r="O43" s="68"/>
      <c r="P43" s="68"/>
      <c r="Q43" s="68"/>
      <c r="R43" s="68"/>
      <c r="S43" s="68"/>
      <c r="T43" s="68"/>
      <c r="U43" s="68"/>
      <c r="V43" s="68"/>
      <c r="W43" s="67"/>
      <c r="X43" s="68"/>
      <c r="Y43" s="68"/>
      <c r="Z43" s="67"/>
      <c r="AA43" s="67"/>
      <c r="AB43" s="68"/>
      <c r="AC43" s="67"/>
      <c r="AD43" s="70"/>
      <c r="AE43" s="69"/>
      <c r="AF43" s="69"/>
      <c r="AG43" s="69"/>
      <c r="AH43" s="69"/>
      <c r="AI43" s="70"/>
      <c r="AJ43" s="70"/>
      <c r="AK43" s="70"/>
      <c r="AL43" s="70"/>
      <c r="AM43" s="70"/>
      <c r="AN43" s="70"/>
      <c r="AO43" s="70"/>
      <c r="AP43" s="70"/>
      <c r="AQ43" s="70"/>
      <c r="AR43" s="70"/>
      <c r="AS43" s="70"/>
      <c r="AT43" s="70"/>
      <c r="AU43" s="70"/>
      <c r="AV43" s="70"/>
      <c r="AW43" s="110"/>
      <c r="AX43" s="71"/>
      <c r="AY43" s="129" t="str">
        <f t="shared" si="8"/>
        <v/>
      </c>
      <c r="AZ43" s="104">
        <f t="shared" si="7"/>
        <v>0</v>
      </c>
    </row>
    <row r="44" spans="1:52" x14ac:dyDescent="0.2">
      <c r="A44" s="21"/>
      <c r="B44" s="103"/>
      <c r="C44" s="63"/>
      <c r="D44" s="63"/>
      <c r="E44" s="63"/>
      <c r="F44" s="63"/>
      <c r="G44" s="64"/>
      <c r="H44" s="76"/>
      <c r="I44" s="65"/>
      <c r="J44" s="65"/>
      <c r="K44" s="66"/>
      <c r="L44" s="68"/>
      <c r="M44" s="68"/>
      <c r="N44" s="68"/>
      <c r="O44" s="68"/>
      <c r="P44" s="68"/>
      <c r="Q44" s="68"/>
      <c r="R44" s="68"/>
      <c r="S44" s="68"/>
      <c r="T44" s="68"/>
      <c r="U44" s="68"/>
      <c r="V44" s="68"/>
      <c r="W44" s="67"/>
      <c r="X44" s="68"/>
      <c r="Y44" s="68"/>
      <c r="Z44" s="67"/>
      <c r="AA44" s="67"/>
      <c r="AB44" s="68"/>
      <c r="AC44" s="67"/>
      <c r="AD44" s="70"/>
      <c r="AE44" s="69"/>
      <c r="AF44" s="69"/>
      <c r="AG44" s="69"/>
      <c r="AH44" s="69"/>
      <c r="AI44" s="70"/>
      <c r="AJ44" s="70"/>
      <c r="AK44" s="70"/>
      <c r="AL44" s="70"/>
      <c r="AM44" s="70"/>
      <c r="AN44" s="70"/>
      <c r="AO44" s="70"/>
      <c r="AP44" s="70"/>
      <c r="AQ44" s="70"/>
      <c r="AR44" s="70"/>
      <c r="AS44" s="70"/>
      <c r="AT44" s="70"/>
      <c r="AU44" s="70"/>
      <c r="AV44" s="70"/>
      <c r="AW44" s="110"/>
      <c r="AX44" s="71"/>
      <c r="AY44" s="129" t="str">
        <f t="shared" si="8"/>
        <v/>
      </c>
      <c r="AZ44" s="104">
        <f t="shared" si="7"/>
        <v>0</v>
      </c>
    </row>
    <row r="45" spans="1:52" x14ac:dyDescent="0.2">
      <c r="A45" s="21"/>
      <c r="B45" s="103"/>
      <c r="C45" s="63"/>
      <c r="D45" s="63"/>
      <c r="E45" s="63"/>
      <c r="F45" s="63"/>
      <c r="G45" s="64"/>
      <c r="H45" s="76"/>
      <c r="I45" s="65"/>
      <c r="J45" s="65"/>
      <c r="K45" s="66"/>
      <c r="L45" s="68"/>
      <c r="M45" s="68"/>
      <c r="N45" s="68"/>
      <c r="O45" s="68"/>
      <c r="P45" s="68"/>
      <c r="Q45" s="68"/>
      <c r="R45" s="68"/>
      <c r="S45" s="68"/>
      <c r="T45" s="68"/>
      <c r="U45" s="68"/>
      <c r="V45" s="68"/>
      <c r="W45" s="67"/>
      <c r="X45" s="68"/>
      <c r="Y45" s="68"/>
      <c r="Z45" s="67"/>
      <c r="AA45" s="67"/>
      <c r="AB45" s="68"/>
      <c r="AC45" s="67"/>
      <c r="AD45" s="70"/>
      <c r="AE45" s="69"/>
      <c r="AF45" s="69"/>
      <c r="AG45" s="69"/>
      <c r="AH45" s="69"/>
      <c r="AI45" s="70"/>
      <c r="AJ45" s="70"/>
      <c r="AK45" s="70"/>
      <c r="AL45" s="70"/>
      <c r="AM45" s="70"/>
      <c r="AN45" s="70"/>
      <c r="AO45" s="70"/>
      <c r="AP45" s="70"/>
      <c r="AQ45" s="70"/>
      <c r="AR45" s="70"/>
      <c r="AS45" s="70"/>
      <c r="AT45" s="70"/>
      <c r="AU45" s="70"/>
      <c r="AV45" s="70"/>
      <c r="AW45" s="110"/>
      <c r="AX45" s="71"/>
      <c r="AY45" s="129" t="str">
        <f t="shared" si="8"/>
        <v/>
      </c>
      <c r="AZ45" s="104">
        <f t="shared" si="7"/>
        <v>0</v>
      </c>
    </row>
    <row r="46" spans="1:52" x14ac:dyDescent="0.2">
      <c r="A46" s="21"/>
      <c r="B46" s="103"/>
      <c r="C46" s="63"/>
      <c r="D46" s="63"/>
      <c r="E46" s="63"/>
      <c r="F46" s="63"/>
      <c r="G46" s="64"/>
      <c r="H46" s="76"/>
      <c r="I46" s="65"/>
      <c r="J46" s="65"/>
      <c r="K46" s="66"/>
      <c r="L46" s="68"/>
      <c r="M46" s="68"/>
      <c r="N46" s="68"/>
      <c r="O46" s="68"/>
      <c r="P46" s="68"/>
      <c r="Q46" s="68"/>
      <c r="R46" s="68"/>
      <c r="S46" s="68"/>
      <c r="T46" s="68"/>
      <c r="U46" s="68"/>
      <c r="V46" s="68"/>
      <c r="W46" s="67"/>
      <c r="X46" s="68"/>
      <c r="Y46" s="68"/>
      <c r="Z46" s="67"/>
      <c r="AA46" s="67"/>
      <c r="AB46" s="68"/>
      <c r="AC46" s="67"/>
      <c r="AD46" s="70"/>
      <c r="AE46" s="69"/>
      <c r="AF46" s="69"/>
      <c r="AG46" s="69"/>
      <c r="AH46" s="69"/>
      <c r="AI46" s="70"/>
      <c r="AJ46" s="70"/>
      <c r="AK46" s="70"/>
      <c r="AL46" s="70"/>
      <c r="AM46" s="70"/>
      <c r="AN46" s="70"/>
      <c r="AO46" s="70"/>
      <c r="AP46" s="70"/>
      <c r="AQ46" s="70"/>
      <c r="AR46" s="70"/>
      <c r="AS46" s="70"/>
      <c r="AT46" s="70"/>
      <c r="AU46" s="70"/>
      <c r="AV46" s="70"/>
      <c r="AW46" s="110"/>
      <c r="AX46" s="71"/>
      <c r="AY46" s="129" t="str">
        <f t="shared" si="8"/>
        <v/>
      </c>
      <c r="AZ46" s="104">
        <f t="shared" si="7"/>
        <v>0</v>
      </c>
    </row>
    <row r="47" spans="1:52" x14ac:dyDescent="0.2">
      <c r="A47" s="21"/>
      <c r="B47" s="103"/>
      <c r="C47" s="63"/>
      <c r="D47" s="63"/>
      <c r="E47" s="63"/>
      <c r="F47" s="63"/>
      <c r="G47" s="64"/>
      <c r="H47" s="76"/>
      <c r="I47" s="65"/>
      <c r="J47" s="65"/>
      <c r="K47" s="66"/>
      <c r="L47" s="68"/>
      <c r="M47" s="68"/>
      <c r="N47" s="68"/>
      <c r="O47" s="68"/>
      <c r="P47" s="68"/>
      <c r="Q47" s="68"/>
      <c r="R47" s="68"/>
      <c r="S47" s="68"/>
      <c r="T47" s="68"/>
      <c r="U47" s="68"/>
      <c r="V47" s="68"/>
      <c r="W47" s="67"/>
      <c r="X47" s="68"/>
      <c r="Y47" s="68"/>
      <c r="Z47" s="67"/>
      <c r="AA47" s="67"/>
      <c r="AB47" s="68"/>
      <c r="AC47" s="67"/>
      <c r="AD47" s="70"/>
      <c r="AE47" s="69"/>
      <c r="AF47" s="69"/>
      <c r="AG47" s="69"/>
      <c r="AH47" s="69"/>
      <c r="AI47" s="70"/>
      <c r="AJ47" s="70"/>
      <c r="AK47" s="70"/>
      <c r="AL47" s="70"/>
      <c r="AM47" s="70"/>
      <c r="AN47" s="70"/>
      <c r="AO47" s="70"/>
      <c r="AP47" s="70"/>
      <c r="AQ47" s="70"/>
      <c r="AR47" s="70"/>
      <c r="AS47" s="70"/>
      <c r="AT47" s="70"/>
      <c r="AU47" s="70"/>
      <c r="AV47" s="70"/>
      <c r="AW47" s="110"/>
      <c r="AX47" s="71"/>
      <c r="AY47" s="129" t="str">
        <f t="shared" si="8"/>
        <v/>
      </c>
      <c r="AZ47" s="104">
        <f t="shared" si="7"/>
        <v>0</v>
      </c>
    </row>
    <row r="48" spans="1:52" x14ac:dyDescent="0.2">
      <c r="A48" s="21"/>
      <c r="B48" s="103"/>
      <c r="C48" s="63"/>
      <c r="D48" s="63"/>
      <c r="E48" s="63"/>
      <c r="F48" s="63"/>
      <c r="G48" s="64"/>
      <c r="H48" s="76"/>
      <c r="I48" s="65"/>
      <c r="J48" s="65"/>
      <c r="K48" s="66"/>
      <c r="L48" s="68"/>
      <c r="M48" s="68"/>
      <c r="N48" s="68"/>
      <c r="O48" s="68"/>
      <c r="P48" s="68"/>
      <c r="Q48" s="68"/>
      <c r="R48" s="68"/>
      <c r="S48" s="68"/>
      <c r="T48" s="68"/>
      <c r="U48" s="68"/>
      <c r="V48" s="68"/>
      <c r="W48" s="67"/>
      <c r="X48" s="68"/>
      <c r="Y48" s="68"/>
      <c r="Z48" s="67"/>
      <c r="AA48" s="67"/>
      <c r="AB48" s="68"/>
      <c r="AC48" s="67"/>
      <c r="AD48" s="70"/>
      <c r="AE48" s="69"/>
      <c r="AF48" s="69"/>
      <c r="AG48" s="69"/>
      <c r="AH48" s="69"/>
      <c r="AI48" s="70"/>
      <c r="AJ48" s="70"/>
      <c r="AK48" s="70"/>
      <c r="AL48" s="70"/>
      <c r="AM48" s="70"/>
      <c r="AN48" s="70"/>
      <c r="AO48" s="70"/>
      <c r="AP48" s="70"/>
      <c r="AQ48" s="70"/>
      <c r="AR48" s="70"/>
      <c r="AS48" s="70"/>
      <c r="AT48" s="70"/>
      <c r="AU48" s="70"/>
      <c r="AV48" s="70"/>
      <c r="AW48" s="110"/>
      <c r="AX48" s="71"/>
      <c r="AY48" s="129" t="str">
        <f t="shared" si="8"/>
        <v/>
      </c>
      <c r="AZ48" s="104">
        <f t="shared" si="7"/>
        <v>0</v>
      </c>
    </row>
    <row r="49" spans="1:52" x14ac:dyDescent="0.2">
      <c r="A49" s="21"/>
      <c r="B49" s="103"/>
      <c r="C49" s="63"/>
      <c r="D49" s="63"/>
      <c r="E49" s="63"/>
      <c r="F49" s="63"/>
      <c r="G49" s="64"/>
      <c r="H49" s="76"/>
      <c r="I49" s="65"/>
      <c r="J49" s="65"/>
      <c r="K49" s="66"/>
      <c r="L49" s="68"/>
      <c r="M49" s="68"/>
      <c r="N49" s="68"/>
      <c r="O49" s="68"/>
      <c r="P49" s="68"/>
      <c r="Q49" s="68"/>
      <c r="R49" s="68"/>
      <c r="S49" s="68"/>
      <c r="T49" s="68"/>
      <c r="U49" s="68"/>
      <c r="V49" s="68"/>
      <c r="W49" s="67"/>
      <c r="X49" s="68"/>
      <c r="Y49" s="68"/>
      <c r="Z49" s="67"/>
      <c r="AA49" s="67"/>
      <c r="AB49" s="68"/>
      <c r="AC49" s="67"/>
      <c r="AD49" s="70"/>
      <c r="AE49" s="69"/>
      <c r="AF49" s="69"/>
      <c r="AG49" s="69"/>
      <c r="AH49" s="69"/>
      <c r="AI49" s="70"/>
      <c r="AJ49" s="70"/>
      <c r="AK49" s="70"/>
      <c r="AL49" s="70"/>
      <c r="AM49" s="70"/>
      <c r="AN49" s="70"/>
      <c r="AO49" s="70"/>
      <c r="AP49" s="70"/>
      <c r="AQ49" s="70"/>
      <c r="AR49" s="70"/>
      <c r="AS49" s="70"/>
      <c r="AT49" s="70"/>
      <c r="AU49" s="70"/>
      <c r="AV49" s="70"/>
      <c r="AW49" s="110"/>
      <c r="AX49" s="71"/>
      <c r="AY49" s="129" t="str">
        <f t="shared" si="8"/>
        <v/>
      </c>
      <c r="AZ49" s="104">
        <f t="shared" si="7"/>
        <v>0</v>
      </c>
    </row>
    <row r="50" spans="1:52" x14ac:dyDescent="0.2">
      <c r="A50" s="21"/>
      <c r="B50" s="103"/>
      <c r="C50" s="63"/>
      <c r="D50" s="63"/>
      <c r="E50" s="63"/>
      <c r="F50" s="63"/>
      <c r="G50" s="64"/>
      <c r="H50" s="76"/>
      <c r="I50" s="65"/>
      <c r="J50" s="65"/>
      <c r="K50" s="66"/>
      <c r="L50" s="68"/>
      <c r="M50" s="68"/>
      <c r="N50" s="68"/>
      <c r="O50" s="68"/>
      <c r="P50" s="68"/>
      <c r="Q50" s="68"/>
      <c r="R50" s="68"/>
      <c r="S50" s="68"/>
      <c r="T50" s="68"/>
      <c r="U50" s="68"/>
      <c r="V50" s="68"/>
      <c r="W50" s="67"/>
      <c r="X50" s="68"/>
      <c r="Y50" s="68"/>
      <c r="Z50" s="67"/>
      <c r="AA50" s="67"/>
      <c r="AB50" s="68"/>
      <c r="AC50" s="67"/>
      <c r="AD50" s="70"/>
      <c r="AE50" s="69"/>
      <c r="AF50" s="69"/>
      <c r="AG50" s="69"/>
      <c r="AH50" s="69"/>
      <c r="AI50" s="70"/>
      <c r="AJ50" s="70"/>
      <c r="AK50" s="70"/>
      <c r="AL50" s="70"/>
      <c r="AM50" s="70"/>
      <c r="AN50" s="70"/>
      <c r="AO50" s="70"/>
      <c r="AP50" s="70"/>
      <c r="AQ50" s="70"/>
      <c r="AR50" s="70"/>
      <c r="AS50" s="70"/>
      <c r="AT50" s="70"/>
      <c r="AU50" s="70"/>
      <c r="AV50" s="70"/>
      <c r="AW50" s="110"/>
      <c r="AX50" s="71"/>
      <c r="AY50" s="129" t="str">
        <f t="shared" si="8"/>
        <v/>
      </c>
      <c r="AZ50" s="104">
        <f t="shared" si="7"/>
        <v>0</v>
      </c>
    </row>
    <row r="51" spans="1:52" x14ac:dyDescent="0.2">
      <c r="A51" s="21"/>
      <c r="B51" s="103"/>
      <c r="C51" s="63"/>
      <c r="D51" s="63"/>
      <c r="E51" s="63"/>
      <c r="F51" s="63"/>
      <c r="G51" s="64"/>
      <c r="H51" s="76"/>
      <c r="I51" s="65"/>
      <c r="J51" s="65"/>
      <c r="K51" s="66"/>
      <c r="L51" s="68"/>
      <c r="M51" s="68"/>
      <c r="N51" s="68"/>
      <c r="O51" s="68"/>
      <c r="P51" s="68"/>
      <c r="Q51" s="68"/>
      <c r="R51" s="68"/>
      <c r="S51" s="68"/>
      <c r="T51" s="68"/>
      <c r="U51" s="68"/>
      <c r="V51" s="68"/>
      <c r="W51" s="67"/>
      <c r="X51" s="68"/>
      <c r="Y51" s="68"/>
      <c r="Z51" s="67"/>
      <c r="AA51" s="67"/>
      <c r="AB51" s="68"/>
      <c r="AC51" s="67"/>
      <c r="AD51" s="70"/>
      <c r="AE51" s="69"/>
      <c r="AF51" s="69"/>
      <c r="AG51" s="69"/>
      <c r="AH51" s="69"/>
      <c r="AI51" s="70"/>
      <c r="AJ51" s="70"/>
      <c r="AK51" s="70"/>
      <c r="AL51" s="70"/>
      <c r="AM51" s="70"/>
      <c r="AN51" s="70"/>
      <c r="AO51" s="70"/>
      <c r="AP51" s="70"/>
      <c r="AQ51" s="70"/>
      <c r="AR51" s="70"/>
      <c r="AS51" s="70"/>
      <c r="AT51" s="70"/>
      <c r="AU51" s="70"/>
      <c r="AV51" s="70"/>
      <c r="AW51" s="110"/>
      <c r="AX51" s="71"/>
      <c r="AY51" s="129" t="str">
        <f t="shared" si="8"/>
        <v/>
      </c>
      <c r="AZ51" s="104">
        <f t="shared" si="7"/>
        <v>0</v>
      </c>
    </row>
    <row r="52" spans="1:52" x14ac:dyDescent="0.2">
      <c r="A52" s="21"/>
      <c r="B52" s="103"/>
      <c r="C52" s="63"/>
      <c r="D52" s="63"/>
      <c r="E52" s="63"/>
      <c r="F52" s="63"/>
      <c r="G52" s="64"/>
      <c r="H52" s="76"/>
      <c r="I52" s="65"/>
      <c r="J52" s="65"/>
      <c r="K52" s="66"/>
      <c r="L52" s="68"/>
      <c r="M52" s="68"/>
      <c r="N52" s="68"/>
      <c r="O52" s="68"/>
      <c r="P52" s="68"/>
      <c r="Q52" s="68"/>
      <c r="R52" s="68"/>
      <c r="S52" s="68"/>
      <c r="T52" s="68"/>
      <c r="U52" s="68"/>
      <c r="V52" s="68"/>
      <c r="W52" s="67"/>
      <c r="X52" s="68"/>
      <c r="Y52" s="68"/>
      <c r="Z52" s="67"/>
      <c r="AA52" s="67"/>
      <c r="AB52" s="68"/>
      <c r="AC52" s="67"/>
      <c r="AD52" s="70"/>
      <c r="AE52" s="69"/>
      <c r="AF52" s="69"/>
      <c r="AG52" s="69"/>
      <c r="AH52" s="69"/>
      <c r="AI52" s="70"/>
      <c r="AJ52" s="70"/>
      <c r="AK52" s="70"/>
      <c r="AL52" s="70"/>
      <c r="AM52" s="70"/>
      <c r="AN52" s="70"/>
      <c r="AO52" s="70"/>
      <c r="AP52" s="70"/>
      <c r="AQ52" s="70"/>
      <c r="AR52" s="70"/>
      <c r="AS52" s="70"/>
      <c r="AT52" s="70"/>
      <c r="AU52" s="70"/>
      <c r="AV52" s="70"/>
      <c r="AW52" s="110"/>
      <c r="AX52" s="71"/>
      <c r="AY52" s="129" t="str">
        <f t="shared" si="8"/>
        <v/>
      </c>
      <c r="AZ52" s="104">
        <f t="shared" si="7"/>
        <v>0</v>
      </c>
    </row>
    <row r="53" spans="1:52" x14ac:dyDescent="0.2">
      <c r="A53" s="21"/>
      <c r="B53" s="103"/>
      <c r="C53" s="63"/>
      <c r="D53" s="63"/>
      <c r="E53" s="63"/>
      <c r="F53" s="63"/>
      <c r="G53" s="64"/>
      <c r="H53" s="76"/>
      <c r="I53" s="65"/>
      <c r="J53" s="65"/>
      <c r="K53" s="66"/>
      <c r="L53" s="68"/>
      <c r="M53" s="68"/>
      <c r="N53" s="68"/>
      <c r="O53" s="68"/>
      <c r="P53" s="68"/>
      <c r="Q53" s="68"/>
      <c r="R53" s="68"/>
      <c r="S53" s="68"/>
      <c r="T53" s="68"/>
      <c r="U53" s="68"/>
      <c r="V53" s="68"/>
      <c r="W53" s="67"/>
      <c r="X53" s="68"/>
      <c r="Y53" s="68"/>
      <c r="Z53" s="67"/>
      <c r="AA53" s="67"/>
      <c r="AB53" s="68"/>
      <c r="AC53" s="67"/>
      <c r="AD53" s="70"/>
      <c r="AE53" s="69"/>
      <c r="AF53" s="69"/>
      <c r="AG53" s="69"/>
      <c r="AH53" s="69"/>
      <c r="AI53" s="70"/>
      <c r="AJ53" s="70"/>
      <c r="AK53" s="70"/>
      <c r="AL53" s="70"/>
      <c r="AM53" s="70"/>
      <c r="AN53" s="70"/>
      <c r="AO53" s="70"/>
      <c r="AP53" s="70"/>
      <c r="AQ53" s="70"/>
      <c r="AR53" s="70"/>
      <c r="AS53" s="70"/>
      <c r="AT53" s="70"/>
      <c r="AU53" s="70"/>
      <c r="AV53" s="70"/>
      <c r="AW53" s="110"/>
      <c r="AX53" s="71"/>
      <c r="AY53" s="129" t="str">
        <f t="shared" si="8"/>
        <v/>
      </c>
      <c r="AZ53" s="104">
        <f t="shared" si="7"/>
        <v>0</v>
      </c>
    </row>
    <row r="54" spans="1:52" x14ac:dyDescent="0.2">
      <c r="A54" s="21"/>
      <c r="B54" s="103"/>
      <c r="C54" s="63"/>
      <c r="D54" s="63"/>
      <c r="E54" s="63"/>
      <c r="F54" s="63"/>
      <c r="G54" s="64"/>
      <c r="H54" s="76"/>
      <c r="I54" s="65"/>
      <c r="J54" s="65"/>
      <c r="K54" s="66"/>
      <c r="L54" s="68"/>
      <c r="M54" s="68"/>
      <c r="N54" s="68"/>
      <c r="O54" s="68"/>
      <c r="P54" s="68"/>
      <c r="Q54" s="68"/>
      <c r="R54" s="68"/>
      <c r="S54" s="68"/>
      <c r="T54" s="68"/>
      <c r="U54" s="68"/>
      <c r="V54" s="68"/>
      <c r="W54" s="67"/>
      <c r="X54" s="68"/>
      <c r="Y54" s="68"/>
      <c r="Z54" s="67"/>
      <c r="AA54" s="67"/>
      <c r="AB54" s="68"/>
      <c r="AC54" s="67"/>
      <c r="AD54" s="70"/>
      <c r="AE54" s="69"/>
      <c r="AF54" s="69"/>
      <c r="AG54" s="69"/>
      <c r="AH54" s="69"/>
      <c r="AI54" s="70"/>
      <c r="AJ54" s="70"/>
      <c r="AK54" s="70"/>
      <c r="AL54" s="70"/>
      <c r="AM54" s="70"/>
      <c r="AN54" s="70"/>
      <c r="AO54" s="70"/>
      <c r="AP54" s="70"/>
      <c r="AQ54" s="70"/>
      <c r="AR54" s="70"/>
      <c r="AS54" s="70"/>
      <c r="AT54" s="70"/>
      <c r="AU54" s="70"/>
      <c r="AV54" s="70"/>
      <c r="AW54" s="110"/>
      <c r="AX54" s="71"/>
      <c r="AY54" s="129" t="str">
        <f t="shared" si="8"/>
        <v/>
      </c>
      <c r="AZ54" s="104">
        <f t="shared" si="7"/>
        <v>0</v>
      </c>
    </row>
    <row r="55" spans="1:52" x14ac:dyDescent="0.2">
      <c r="A55" s="21"/>
      <c r="B55" s="103"/>
      <c r="C55" s="63"/>
      <c r="D55" s="63"/>
      <c r="E55" s="63"/>
      <c r="F55" s="63"/>
      <c r="G55" s="64"/>
      <c r="H55" s="76"/>
      <c r="I55" s="65"/>
      <c r="J55" s="65"/>
      <c r="K55" s="66"/>
      <c r="L55" s="68"/>
      <c r="M55" s="68"/>
      <c r="N55" s="68"/>
      <c r="O55" s="68"/>
      <c r="P55" s="68"/>
      <c r="Q55" s="68"/>
      <c r="R55" s="68"/>
      <c r="S55" s="68"/>
      <c r="T55" s="68"/>
      <c r="U55" s="68"/>
      <c r="V55" s="68"/>
      <c r="W55" s="67"/>
      <c r="X55" s="68"/>
      <c r="Y55" s="68"/>
      <c r="Z55" s="67"/>
      <c r="AA55" s="67"/>
      <c r="AB55" s="68"/>
      <c r="AC55" s="67"/>
      <c r="AD55" s="70"/>
      <c r="AE55" s="69"/>
      <c r="AF55" s="69"/>
      <c r="AG55" s="69"/>
      <c r="AH55" s="69"/>
      <c r="AI55" s="70"/>
      <c r="AJ55" s="70"/>
      <c r="AK55" s="70"/>
      <c r="AL55" s="70"/>
      <c r="AM55" s="70"/>
      <c r="AN55" s="70"/>
      <c r="AO55" s="70"/>
      <c r="AP55" s="70"/>
      <c r="AQ55" s="70"/>
      <c r="AR55" s="70"/>
      <c r="AS55" s="70"/>
      <c r="AT55" s="70"/>
      <c r="AU55" s="70"/>
      <c r="AV55" s="70"/>
      <c r="AW55" s="110"/>
      <c r="AX55" s="71"/>
      <c r="AY55" s="129" t="str">
        <f t="shared" si="8"/>
        <v/>
      </c>
      <c r="AZ55" s="104">
        <f t="shared" si="7"/>
        <v>0</v>
      </c>
    </row>
    <row r="56" spans="1:52" x14ac:dyDescent="0.2">
      <c r="A56" s="21"/>
      <c r="B56" s="103"/>
      <c r="C56" s="63"/>
      <c r="D56" s="63"/>
      <c r="E56" s="63"/>
      <c r="F56" s="63"/>
      <c r="G56" s="64"/>
      <c r="H56" s="76"/>
      <c r="I56" s="65"/>
      <c r="J56" s="65"/>
      <c r="K56" s="66"/>
      <c r="L56" s="68"/>
      <c r="M56" s="68"/>
      <c r="N56" s="68"/>
      <c r="O56" s="68"/>
      <c r="P56" s="68"/>
      <c r="Q56" s="68"/>
      <c r="R56" s="68"/>
      <c r="S56" s="68"/>
      <c r="T56" s="68"/>
      <c r="U56" s="68"/>
      <c r="V56" s="68"/>
      <c r="W56" s="67"/>
      <c r="X56" s="68"/>
      <c r="Y56" s="68"/>
      <c r="Z56" s="67"/>
      <c r="AA56" s="67"/>
      <c r="AB56" s="68"/>
      <c r="AC56" s="67"/>
      <c r="AD56" s="70"/>
      <c r="AE56" s="69"/>
      <c r="AF56" s="69"/>
      <c r="AG56" s="69"/>
      <c r="AH56" s="69"/>
      <c r="AI56" s="70"/>
      <c r="AJ56" s="70"/>
      <c r="AK56" s="70"/>
      <c r="AL56" s="70"/>
      <c r="AM56" s="70"/>
      <c r="AN56" s="70"/>
      <c r="AO56" s="70"/>
      <c r="AP56" s="70"/>
      <c r="AQ56" s="70"/>
      <c r="AR56" s="70"/>
      <c r="AS56" s="70"/>
      <c r="AT56" s="70"/>
      <c r="AU56" s="70"/>
      <c r="AV56" s="70"/>
      <c r="AW56" s="110"/>
      <c r="AX56" s="71"/>
      <c r="AY56" s="129" t="str">
        <f t="shared" si="8"/>
        <v/>
      </c>
      <c r="AZ56" s="104">
        <f t="shared" si="7"/>
        <v>0</v>
      </c>
    </row>
    <row r="57" spans="1:52" x14ac:dyDescent="0.2">
      <c r="A57" s="21"/>
      <c r="B57" s="103"/>
      <c r="C57" s="63"/>
      <c r="D57" s="63"/>
      <c r="E57" s="63"/>
      <c r="F57" s="63"/>
      <c r="G57" s="64"/>
      <c r="H57" s="76"/>
      <c r="I57" s="65"/>
      <c r="J57" s="65"/>
      <c r="K57" s="66"/>
      <c r="L57" s="68"/>
      <c r="M57" s="68"/>
      <c r="N57" s="68"/>
      <c r="O57" s="68"/>
      <c r="P57" s="68"/>
      <c r="Q57" s="68"/>
      <c r="R57" s="68"/>
      <c r="S57" s="68"/>
      <c r="T57" s="68"/>
      <c r="U57" s="68"/>
      <c r="V57" s="68"/>
      <c r="W57" s="67"/>
      <c r="X57" s="68"/>
      <c r="Y57" s="68"/>
      <c r="Z57" s="67"/>
      <c r="AA57" s="67"/>
      <c r="AB57" s="68"/>
      <c r="AC57" s="67"/>
      <c r="AD57" s="70"/>
      <c r="AE57" s="69"/>
      <c r="AF57" s="69"/>
      <c r="AG57" s="69"/>
      <c r="AH57" s="69"/>
      <c r="AI57" s="70"/>
      <c r="AJ57" s="70"/>
      <c r="AK57" s="70"/>
      <c r="AL57" s="70"/>
      <c r="AM57" s="70"/>
      <c r="AN57" s="70"/>
      <c r="AO57" s="70"/>
      <c r="AP57" s="70"/>
      <c r="AQ57" s="70"/>
      <c r="AR57" s="70"/>
      <c r="AS57" s="70"/>
      <c r="AT57" s="70"/>
      <c r="AU57" s="70"/>
      <c r="AV57" s="70"/>
      <c r="AW57" s="110"/>
      <c r="AX57" s="71"/>
      <c r="AY57" s="129" t="str">
        <f t="shared" si="8"/>
        <v/>
      </c>
      <c r="AZ57" s="104">
        <f t="shared" si="7"/>
        <v>0</v>
      </c>
    </row>
    <row r="58" spans="1:52" x14ac:dyDescent="0.2">
      <c r="A58" s="21"/>
      <c r="B58" s="103"/>
      <c r="C58" s="63"/>
      <c r="D58" s="63"/>
      <c r="E58" s="63"/>
      <c r="F58" s="63"/>
      <c r="G58" s="64"/>
      <c r="H58" s="76"/>
      <c r="I58" s="65"/>
      <c r="J58" s="65"/>
      <c r="K58" s="66"/>
      <c r="L58" s="68"/>
      <c r="M58" s="68"/>
      <c r="N58" s="68"/>
      <c r="O58" s="68"/>
      <c r="P58" s="68"/>
      <c r="Q58" s="68"/>
      <c r="R58" s="68"/>
      <c r="S58" s="68"/>
      <c r="T58" s="68"/>
      <c r="U58" s="68"/>
      <c r="V58" s="68"/>
      <c r="W58" s="67"/>
      <c r="X58" s="68"/>
      <c r="Y58" s="68"/>
      <c r="Z58" s="67"/>
      <c r="AA58" s="67"/>
      <c r="AB58" s="68"/>
      <c r="AC58" s="67"/>
      <c r="AD58" s="70"/>
      <c r="AE58" s="69"/>
      <c r="AF58" s="69"/>
      <c r="AG58" s="69"/>
      <c r="AH58" s="69"/>
      <c r="AI58" s="70"/>
      <c r="AJ58" s="70"/>
      <c r="AK58" s="70"/>
      <c r="AL58" s="70"/>
      <c r="AM58" s="70"/>
      <c r="AN58" s="70"/>
      <c r="AO58" s="70"/>
      <c r="AP58" s="70"/>
      <c r="AQ58" s="70"/>
      <c r="AR58" s="70"/>
      <c r="AS58" s="70"/>
      <c r="AT58" s="70"/>
      <c r="AU58" s="70"/>
      <c r="AV58" s="70"/>
      <c r="AW58" s="110"/>
      <c r="AX58" s="71"/>
      <c r="AY58" s="129" t="str">
        <f t="shared" si="8"/>
        <v/>
      </c>
      <c r="AZ58" s="104">
        <f t="shared" si="7"/>
        <v>0</v>
      </c>
    </row>
    <row r="59" spans="1:52" x14ac:dyDescent="0.2">
      <c r="A59" s="21"/>
      <c r="B59" s="103"/>
      <c r="C59" s="63"/>
      <c r="D59" s="63"/>
      <c r="E59" s="63"/>
      <c r="F59" s="63"/>
      <c r="G59" s="64"/>
      <c r="H59" s="76"/>
      <c r="I59" s="65"/>
      <c r="J59" s="65"/>
      <c r="K59" s="66"/>
      <c r="L59" s="68"/>
      <c r="M59" s="68"/>
      <c r="N59" s="68"/>
      <c r="O59" s="68"/>
      <c r="P59" s="68"/>
      <c r="Q59" s="68"/>
      <c r="R59" s="68"/>
      <c r="S59" s="68"/>
      <c r="T59" s="68"/>
      <c r="U59" s="68"/>
      <c r="V59" s="68"/>
      <c r="W59" s="67"/>
      <c r="X59" s="68"/>
      <c r="Y59" s="68"/>
      <c r="Z59" s="67"/>
      <c r="AA59" s="67"/>
      <c r="AB59" s="68"/>
      <c r="AC59" s="67"/>
      <c r="AD59" s="70"/>
      <c r="AE59" s="69"/>
      <c r="AF59" s="69"/>
      <c r="AG59" s="69"/>
      <c r="AH59" s="69"/>
      <c r="AI59" s="70"/>
      <c r="AJ59" s="70"/>
      <c r="AK59" s="70"/>
      <c r="AL59" s="70"/>
      <c r="AM59" s="70"/>
      <c r="AN59" s="70"/>
      <c r="AO59" s="70"/>
      <c r="AP59" s="70"/>
      <c r="AQ59" s="70"/>
      <c r="AR59" s="70"/>
      <c r="AS59" s="70"/>
      <c r="AT59" s="70"/>
      <c r="AU59" s="70"/>
      <c r="AV59" s="70"/>
      <c r="AW59" s="110"/>
      <c r="AX59" s="71"/>
      <c r="AY59" s="129" t="str">
        <f t="shared" si="8"/>
        <v/>
      </c>
      <c r="AZ59" s="104">
        <f t="shared" si="7"/>
        <v>0</v>
      </c>
    </row>
    <row r="60" spans="1:52" x14ac:dyDescent="0.2">
      <c r="A60" s="21"/>
      <c r="B60" s="103"/>
      <c r="C60" s="63"/>
      <c r="D60" s="63"/>
      <c r="E60" s="63"/>
      <c r="F60" s="63"/>
      <c r="G60" s="64"/>
      <c r="H60" s="76"/>
      <c r="I60" s="65"/>
      <c r="J60" s="65"/>
      <c r="K60" s="66"/>
      <c r="L60" s="68"/>
      <c r="M60" s="68"/>
      <c r="N60" s="68"/>
      <c r="O60" s="68"/>
      <c r="P60" s="68"/>
      <c r="Q60" s="68"/>
      <c r="R60" s="68"/>
      <c r="S60" s="68"/>
      <c r="T60" s="68"/>
      <c r="U60" s="68"/>
      <c r="V60" s="68"/>
      <c r="W60" s="67"/>
      <c r="X60" s="68"/>
      <c r="Y60" s="68"/>
      <c r="Z60" s="67"/>
      <c r="AA60" s="67"/>
      <c r="AB60" s="68"/>
      <c r="AC60" s="67"/>
      <c r="AD60" s="70"/>
      <c r="AE60" s="69"/>
      <c r="AF60" s="69"/>
      <c r="AG60" s="69"/>
      <c r="AH60" s="69"/>
      <c r="AI60" s="70"/>
      <c r="AJ60" s="70"/>
      <c r="AK60" s="70"/>
      <c r="AL60" s="70"/>
      <c r="AM60" s="70"/>
      <c r="AN60" s="70"/>
      <c r="AO60" s="70"/>
      <c r="AP60" s="70"/>
      <c r="AQ60" s="70"/>
      <c r="AR60" s="70"/>
      <c r="AS60" s="70"/>
      <c r="AT60" s="70"/>
      <c r="AU60" s="70"/>
      <c r="AV60" s="70"/>
      <c r="AW60" s="110"/>
      <c r="AX60" s="71"/>
      <c r="AY60" s="129" t="str">
        <f t="shared" si="8"/>
        <v/>
      </c>
      <c r="AZ60" s="104">
        <f t="shared" si="7"/>
        <v>0</v>
      </c>
    </row>
    <row r="61" spans="1:52" x14ac:dyDescent="0.2">
      <c r="A61" s="21"/>
      <c r="B61" s="103"/>
      <c r="C61" s="63"/>
      <c r="D61" s="63"/>
      <c r="E61" s="63"/>
      <c r="F61" s="63"/>
      <c r="G61" s="64"/>
      <c r="H61" s="76"/>
      <c r="I61" s="65"/>
      <c r="J61" s="65"/>
      <c r="K61" s="66"/>
      <c r="L61" s="68"/>
      <c r="M61" s="68"/>
      <c r="N61" s="68"/>
      <c r="O61" s="68"/>
      <c r="P61" s="68"/>
      <c r="Q61" s="68"/>
      <c r="R61" s="68"/>
      <c r="S61" s="68"/>
      <c r="T61" s="68"/>
      <c r="U61" s="68"/>
      <c r="V61" s="68"/>
      <c r="W61" s="67"/>
      <c r="X61" s="68"/>
      <c r="Y61" s="68"/>
      <c r="Z61" s="67"/>
      <c r="AA61" s="67"/>
      <c r="AB61" s="68"/>
      <c r="AC61" s="67"/>
      <c r="AD61" s="70"/>
      <c r="AE61" s="69"/>
      <c r="AF61" s="69"/>
      <c r="AG61" s="69"/>
      <c r="AH61" s="69"/>
      <c r="AI61" s="70"/>
      <c r="AJ61" s="70"/>
      <c r="AK61" s="70"/>
      <c r="AL61" s="70"/>
      <c r="AM61" s="70"/>
      <c r="AN61" s="70"/>
      <c r="AO61" s="70"/>
      <c r="AP61" s="70"/>
      <c r="AQ61" s="70"/>
      <c r="AR61" s="70"/>
      <c r="AS61" s="70"/>
      <c r="AT61" s="70"/>
      <c r="AU61" s="70"/>
      <c r="AV61" s="70"/>
      <c r="AW61" s="110"/>
      <c r="AX61" s="71"/>
      <c r="AY61" s="129" t="str">
        <f t="shared" si="8"/>
        <v/>
      </c>
      <c r="AZ61" s="104">
        <f t="shared" si="7"/>
        <v>0</v>
      </c>
    </row>
    <row r="62" spans="1:52" x14ac:dyDescent="0.2">
      <c r="A62" s="21"/>
      <c r="B62" s="103"/>
      <c r="C62" s="63"/>
      <c r="D62" s="63"/>
      <c r="E62" s="63"/>
      <c r="F62" s="63"/>
      <c r="G62" s="64"/>
      <c r="H62" s="76"/>
      <c r="I62" s="65"/>
      <c r="J62" s="65"/>
      <c r="K62" s="66"/>
      <c r="L62" s="68"/>
      <c r="M62" s="68"/>
      <c r="N62" s="68"/>
      <c r="O62" s="68"/>
      <c r="P62" s="68"/>
      <c r="Q62" s="68"/>
      <c r="R62" s="68"/>
      <c r="S62" s="68"/>
      <c r="T62" s="68"/>
      <c r="U62" s="68"/>
      <c r="V62" s="68"/>
      <c r="W62" s="67"/>
      <c r="X62" s="68"/>
      <c r="Y62" s="68"/>
      <c r="Z62" s="67"/>
      <c r="AA62" s="67"/>
      <c r="AB62" s="68"/>
      <c r="AC62" s="67"/>
      <c r="AD62" s="70"/>
      <c r="AE62" s="69"/>
      <c r="AF62" s="69"/>
      <c r="AG62" s="69"/>
      <c r="AH62" s="69"/>
      <c r="AI62" s="70"/>
      <c r="AJ62" s="70"/>
      <c r="AK62" s="70"/>
      <c r="AL62" s="70"/>
      <c r="AM62" s="70"/>
      <c r="AN62" s="70"/>
      <c r="AO62" s="70"/>
      <c r="AP62" s="70"/>
      <c r="AQ62" s="70"/>
      <c r="AR62" s="70"/>
      <c r="AS62" s="70"/>
      <c r="AT62" s="70"/>
      <c r="AU62" s="70"/>
      <c r="AV62" s="70"/>
      <c r="AW62" s="110"/>
      <c r="AX62" s="71"/>
      <c r="AY62" s="129" t="str">
        <f t="shared" si="8"/>
        <v/>
      </c>
      <c r="AZ62" s="104">
        <f t="shared" si="7"/>
        <v>0</v>
      </c>
    </row>
    <row r="63" spans="1:52" x14ac:dyDescent="0.2">
      <c r="A63" s="21"/>
      <c r="B63" s="103"/>
      <c r="C63" s="63"/>
      <c r="D63" s="63"/>
      <c r="E63" s="63"/>
      <c r="F63" s="63"/>
      <c r="G63" s="64"/>
      <c r="H63" s="76"/>
      <c r="I63" s="65"/>
      <c r="J63" s="65"/>
      <c r="K63" s="66"/>
      <c r="L63" s="68"/>
      <c r="M63" s="68"/>
      <c r="N63" s="68"/>
      <c r="O63" s="68"/>
      <c r="P63" s="68"/>
      <c r="Q63" s="68"/>
      <c r="R63" s="68"/>
      <c r="S63" s="68"/>
      <c r="T63" s="68"/>
      <c r="U63" s="68"/>
      <c r="V63" s="68"/>
      <c r="W63" s="67"/>
      <c r="X63" s="68"/>
      <c r="Y63" s="68"/>
      <c r="Z63" s="67"/>
      <c r="AA63" s="67"/>
      <c r="AB63" s="68"/>
      <c r="AC63" s="67"/>
      <c r="AD63" s="70"/>
      <c r="AE63" s="69"/>
      <c r="AF63" s="69"/>
      <c r="AG63" s="69"/>
      <c r="AH63" s="69"/>
      <c r="AI63" s="70"/>
      <c r="AJ63" s="70"/>
      <c r="AK63" s="70"/>
      <c r="AL63" s="70"/>
      <c r="AM63" s="70"/>
      <c r="AN63" s="70"/>
      <c r="AO63" s="70"/>
      <c r="AP63" s="70"/>
      <c r="AQ63" s="70"/>
      <c r="AR63" s="70"/>
      <c r="AS63" s="70"/>
      <c r="AT63" s="70"/>
      <c r="AU63" s="70"/>
      <c r="AV63" s="70"/>
      <c r="AW63" s="110"/>
      <c r="AX63" s="71"/>
      <c r="AY63" s="129" t="str">
        <f t="shared" si="8"/>
        <v/>
      </c>
      <c r="AZ63" s="104">
        <f t="shared" si="7"/>
        <v>0</v>
      </c>
    </row>
    <row r="64" spans="1:52" x14ac:dyDescent="0.2">
      <c r="A64" s="21"/>
      <c r="B64" s="103"/>
      <c r="C64" s="63"/>
      <c r="D64" s="63"/>
      <c r="E64" s="63"/>
      <c r="F64" s="63"/>
      <c r="G64" s="64"/>
      <c r="H64" s="76"/>
      <c r="I64" s="65"/>
      <c r="J64" s="65"/>
      <c r="K64" s="66"/>
      <c r="L64" s="68"/>
      <c r="M64" s="68"/>
      <c r="N64" s="68"/>
      <c r="O64" s="68"/>
      <c r="P64" s="68"/>
      <c r="Q64" s="68"/>
      <c r="R64" s="68"/>
      <c r="S64" s="68"/>
      <c r="T64" s="68"/>
      <c r="U64" s="68"/>
      <c r="V64" s="68"/>
      <c r="W64" s="67"/>
      <c r="X64" s="68"/>
      <c r="Y64" s="68"/>
      <c r="Z64" s="67"/>
      <c r="AA64" s="67"/>
      <c r="AB64" s="68"/>
      <c r="AC64" s="67"/>
      <c r="AD64" s="70"/>
      <c r="AE64" s="69"/>
      <c r="AF64" s="69"/>
      <c r="AG64" s="69"/>
      <c r="AH64" s="69"/>
      <c r="AI64" s="70"/>
      <c r="AJ64" s="70"/>
      <c r="AK64" s="70"/>
      <c r="AL64" s="70"/>
      <c r="AM64" s="70"/>
      <c r="AN64" s="70"/>
      <c r="AO64" s="70"/>
      <c r="AP64" s="70"/>
      <c r="AQ64" s="70"/>
      <c r="AR64" s="70"/>
      <c r="AS64" s="70"/>
      <c r="AT64" s="70"/>
      <c r="AU64" s="70"/>
      <c r="AV64" s="70"/>
      <c r="AW64" s="110"/>
      <c r="AX64" s="71"/>
      <c r="AY64" s="129" t="str">
        <f t="shared" si="8"/>
        <v/>
      </c>
      <c r="AZ64" s="104">
        <f t="shared" si="7"/>
        <v>0</v>
      </c>
    </row>
    <row r="65" spans="1:51" ht="13.5" thickBot="1" x14ac:dyDescent="0.25">
      <c r="A65" s="21"/>
      <c r="B65" s="28"/>
      <c r="C65" s="63"/>
      <c r="D65" s="63"/>
      <c r="E65" s="63"/>
      <c r="F65" s="63"/>
      <c r="G65" s="64"/>
      <c r="H65" s="76"/>
      <c r="I65" s="65"/>
      <c r="J65" s="65"/>
      <c r="K65" s="66"/>
      <c r="L65" s="68"/>
      <c r="M65" s="68"/>
      <c r="N65" s="68"/>
      <c r="O65" s="68"/>
      <c r="P65" s="68"/>
      <c r="Q65" s="68"/>
      <c r="R65" s="68"/>
      <c r="S65" s="68"/>
      <c r="T65" s="68"/>
      <c r="U65" s="68"/>
      <c r="V65" s="68"/>
      <c r="W65" s="67"/>
      <c r="X65" s="68"/>
      <c r="Y65" s="68"/>
      <c r="Z65" s="67"/>
      <c r="AA65" s="67"/>
      <c r="AB65" s="68"/>
      <c r="AC65" s="67"/>
      <c r="AD65" s="70"/>
      <c r="AE65" s="69"/>
      <c r="AF65" s="69"/>
      <c r="AG65" s="69"/>
      <c r="AH65" s="69"/>
      <c r="AI65" s="70"/>
      <c r="AJ65" s="70"/>
      <c r="AK65" s="70"/>
      <c r="AL65" s="70"/>
      <c r="AM65" s="70"/>
      <c r="AN65" s="70"/>
      <c r="AO65" s="70"/>
      <c r="AP65" s="70"/>
      <c r="AQ65" s="70"/>
      <c r="AR65" s="70"/>
      <c r="AS65" s="70"/>
      <c r="AT65" s="70"/>
      <c r="AU65" s="70"/>
      <c r="AV65" s="70"/>
      <c r="AW65" s="110"/>
      <c r="AX65" s="71"/>
      <c r="AY65" s="129" t="str">
        <f t="shared" ref="AY65" si="9">IF(SUM(C65:AX65)&lt;&gt;0," invoer onjuist","")</f>
        <v/>
      </c>
    </row>
    <row r="66" spans="1:51" x14ac:dyDescent="0.2">
      <c r="A66" s="24"/>
      <c r="B66" s="29"/>
      <c r="C66" s="54"/>
      <c r="D66" s="54"/>
      <c r="E66" s="54"/>
      <c r="F66" s="124"/>
      <c r="G66" s="75"/>
      <c r="H66" s="122"/>
      <c r="I66" s="56"/>
      <c r="J66" s="56"/>
      <c r="K66" s="57"/>
      <c r="L66" s="59"/>
      <c r="M66" s="59"/>
      <c r="N66" s="59"/>
      <c r="O66" s="59"/>
      <c r="P66" s="59"/>
      <c r="Q66" s="59"/>
      <c r="R66" s="59"/>
      <c r="S66" s="59"/>
      <c r="T66" s="59"/>
      <c r="U66" s="59"/>
      <c r="V66" s="59"/>
      <c r="W66" s="58"/>
      <c r="X66" s="59"/>
      <c r="Y66" s="59"/>
      <c r="Z66" s="58"/>
      <c r="AA66" s="58"/>
      <c r="AB66" s="59"/>
      <c r="AC66" s="58"/>
      <c r="AD66" s="61"/>
      <c r="AE66" s="60"/>
      <c r="AF66" s="60"/>
      <c r="AG66" s="60"/>
      <c r="AH66" s="60"/>
      <c r="AI66" s="61"/>
      <c r="AJ66" s="61"/>
      <c r="AK66" s="61"/>
      <c r="AL66" s="61"/>
      <c r="AM66" s="61"/>
      <c r="AN66" s="61"/>
      <c r="AO66" s="61"/>
      <c r="AP66" s="61"/>
      <c r="AQ66" s="61"/>
      <c r="AR66" s="61"/>
      <c r="AS66" s="61"/>
      <c r="AT66" s="61"/>
      <c r="AU66" s="61"/>
      <c r="AV66" s="61"/>
      <c r="AW66" s="109"/>
      <c r="AX66" s="62"/>
      <c r="AY66" s="129"/>
    </row>
    <row r="67" spans="1:51" x14ac:dyDescent="0.2">
      <c r="A67" s="23" t="s">
        <v>34</v>
      </c>
      <c r="B67" s="27"/>
      <c r="C67" s="63">
        <f>SUM(C12:C65)</f>
        <v>0</v>
      </c>
      <c r="D67" s="63">
        <f t="shared" ref="D67:AX67" si="10">SUM(D12:D65)</f>
        <v>0</v>
      </c>
      <c r="E67" s="63">
        <f t="shared" si="10"/>
        <v>0</v>
      </c>
      <c r="F67" s="125">
        <f t="shared" si="10"/>
        <v>0</v>
      </c>
      <c r="G67" s="76">
        <f t="shared" si="10"/>
        <v>0</v>
      </c>
      <c r="H67" s="127">
        <f t="shared" si="10"/>
        <v>0</v>
      </c>
      <c r="I67" s="65">
        <f t="shared" si="10"/>
        <v>0</v>
      </c>
      <c r="J67" s="65">
        <f t="shared" si="10"/>
        <v>0</v>
      </c>
      <c r="K67" s="128">
        <f t="shared" si="10"/>
        <v>0</v>
      </c>
      <c r="L67" s="133">
        <f t="shared" si="10"/>
        <v>0</v>
      </c>
      <c r="M67" s="67">
        <f t="shared" si="10"/>
        <v>0</v>
      </c>
      <c r="N67" s="67">
        <f t="shared" si="10"/>
        <v>0</v>
      </c>
      <c r="O67" s="67">
        <f t="shared" si="10"/>
        <v>0</v>
      </c>
      <c r="P67" s="67">
        <f t="shared" si="10"/>
        <v>0</v>
      </c>
      <c r="Q67" s="67">
        <f t="shared" si="10"/>
        <v>0</v>
      </c>
      <c r="R67" s="67">
        <f t="shared" si="10"/>
        <v>0</v>
      </c>
      <c r="S67" s="67">
        <f t="shared" si="10"/>
        <v>0</v>
      </c>
      <c r="T67" s="67">
        <f t="shared" si="10"/>
        <v>0</v>
      </c>
      <c r="U67" s="67">
        <f t="shared" si="10"/>
        <v>0</v>
      </c>
      <c r="V67" s="67">
        <f t="shared" si="10"/>
        <v>0</v>
      </c>
      <c r="W67" s="67">
        <f t="shared" si="10"/>
        <v>0</v>
      </c>
      <c r="X67" s="67">
        <f t="shared" si="10"/>
        <v>0</v>
      </c>
      <c r="Y67" s="67">
        <f t="shared" si="10"/>
        <v>0</v>
      </c>
      <c r="Z67" s="67">
        <f t="shared" si="10"/>
        <v>0</v>
      </c>
      <c r="AA67" s="67">
        <f t="shared" si="10"/>
        <v>0</v>
      </c>
      <c r="AB67" s="67">
        <f t="shared" si="10"/>
        <v>0</v>
      </c>
      <c r="AC67" s="67">
        <f t="shared" si="10"/>
        <v>0</v>
      </c>
      <c r="AD67" s="70">
        <f t="shared" si="10"/>
        <v>0</v>
      </c>
      <c r="AE67" s="69">
        <f t="shared" si="10"/>
        <v>0</v>
      </c>
      <c r="AF67" s="69">
        <f t="shared" si="10"/>
        <v>0</v>
      </c>
      <c r="AG67" s="69">
        <f t="shared" si="10"/>
        <v>0</v>
      </c>
      <c r="AH67" s="69">
        <f t="shared" si="10"/>
        <v>0</v>
      </c>
      <c r="AI67" s="70">
        <f t="shared" si="10"/>
        <v>0</v>
      </c>
      <c r="AJ67" s="70">
        <f t="shared" si="10"/>
        <v>0</v>
      </c>
      <c r="AK67" s="70">
        <f t="shared" si="10"/>
        <v>0</v>
      </c>
      <c r="AL67" s="70">
        <f t="shared" si="10"/>
        <v>0</v>
      </c>
      <c r="AM67" s="70">
        <f t="shared" si="10"/>
        <v>0</v>
      </c>
      <c r="AN67" s="70">
        <f t="shared" si="10"/>
        <v>0</v>
      </c>
      <c r="AO67" s="70">
        <f t="shared" si="10"/>
        <v>0</v>
      </c>
      <c r="AP67" s="70">
        <f t="shared" si="10"/>
        <v>0</v>
      </c>
      <c r="AQ67" s="70">
        <f t="shared" si="10"/>
        <v>0</v>
      </c>
      <c r="AR67" s="70">
        <f t="shared" si="10"/>
        <v>0</v>
      </c>
      <c r="AS67" s="70">
        <f t="shared" si="10"/>
        <v>0</v>
      </c>
      <c r="AT67" s="70">
        <f t="shared" si="10"/>
        <v>0</v>
      </c>
      <c r="AU67" s="70">
        <f t="shared" si="10"/>
        <v>0</v>
      </c>
      <c r="AV67" s="70">
        <f t="shared" si="10"/>
        <v>0</v>
      </c>
      <c r="AW67" s="70">
        <f t="shared" si="10"/>
        <v>0</v>
      </c>
      <c r="AX67" s="71">
        <f t="shared" si="10"/>
        <v>0</v>
      </c>
      <c r="AY67" s="129"/>
    </row>
    <row r="68" spans="1:51" ht="13.5" thickBot="1" x14ac:dyDescent="0.25">
      <c r="A68" s="21"/>
      <c r="B68" s="31"/>
      <c r="C68" s="63"/>
      <c r="D68" s="63"/>
      <c r="E68" s="63"/>
      <c r="F68" s="126"/>
      <c r="G68" s="77"/>
      <c r="H68" s="76"/>
      <c r="I68" s="65"/>
      <c r="J68" s="65"/>
      <c r="K68" s="78"/>
      <c r="L68" s="80"/>
      <c r="M68" s="80"/>
      <c r="N68" s="80"/>
      <c r="O68" s="80"/>
      <c r="P68" s="80"/>
      <c r="Q68" s="80"/>
      <c r="R68" s="80"/>
      <c r="S68" s="80"/>
      <c r="T68" s="80"/>
      <c r="U68" s="80"/>
      <c r="V68" s="80"/>
      <c r="W68" s="79"/>
      <c r="X68" s="80"/>
      <c r="Y68" s="80"/>
      <c r="Z68" s="79"/>
      <c r="AA68" s="79"/>
      <c r="AB68" s="80"/>
      <c r="AC68" s="79"/>
      <c r="AD68" s="82"/>
      <c r="AE68" s="81"/>
      <c r="AF68" s="81"/>
      <c r="AG68" s="81"/>
      <c r="AH68" s="81"/>
      <c r="AI68" s="82"/>
      <c r="AJ68" s="82"/>
      <c r="AK68" s="82"/>
      <c r="AL68" s="82"/>
      <c r="AM68" s="82"/>
      <c r="AN68" s="82"/>
      <c r="AO68" s="82"/>
      <c r="AP68" s="82"/>
      <c r="AQ68" s="82"/>
      <c r="AR68" s="82"/>
      <c r="AS68" s="82"/>
      <c r="AT68" s="82"/>
      <c r="AU68" s="82"/>
      <c r="AV68" s="82"/>
      <c r="AW68" s="111"/>
      <c r="AX68" s="83"/>
      <c r="AY68" s="129"/>
    </row>
    <row r="69" spans="1:51" ht="13.5" thickTop="1" x14ac:dyDescent="0.2">
      <c r="A69" s="22"/>
      <c r="B69" s="22"/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1"/>
      <c r="AE69" s="22"/>
      <c r="AF69" s="22"/>
      <c r="AG69" s="22"/>
      <c r="AH69" s="22"/>
      <c r="AI69" s="22"/>
      <c r="AJ69" s="22"/>
      <c r="AK69" s="22"/>
      <c r="AL69" s="22"/>
      <c r="AM69" s="22"/>
      <c r="AN69" s="22"/>
      <c r="AO69" s="22"/>
      <c r="AP69" s="22"/>
      <c r="AQ69" s="22"/>
      <c r="AR69" s="22"/>
      <c r="AS69" s="22"/>
      <c r="AT69" s="22"/>
      <c r="AU69" s="22"/>
      <c r="AV69" s="22"/>
      <c r="AW69" s="22"/>
      <c r="AX69" s="22"/>
      <c r="AY69" s="129"/>
    </row>
    <row r="70" spans="1:51" x14ac:dyDescent="0.2">
      <c r="K70" s="104">
        <f>SUM(K67:AX67)</f>
        <v>0</v>
      </c>
      <c r="L70" s="104"/>
      <c r="M70" s="104"/>
      <c r="N70" s="104"/>
    </row>
    <row r="72" spans="1:51" x14ac:dyDescent="0.2">
      <c r="C72" s="104"/>
      <c r="D72" s="104"/>
      <c r="E72" s="112"/>
      <c r="F72" s="104"/>
    </row>
    <row r="73" spans="1:51" x14ac:dyDescent="0.2">
      <c r="E73" s="112"/>
      <c r="F73" s="104"/>
    </row>
    <row r="74" spans="1:51" x14ac:dyDescent="0.2">
      <c r="E74" s="112"/>
      <c r="F74" s="104"/>
    </row>
  </sheetData>
  <phoneticPr fontId="0" type="noConversion"/>
  <pageMargins left="0.75" right="0.75" top="1" bottom="1" header="0.5" footer="0.5"/>
  <pageSetup paperSize="9" scale="4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684"/>
  <sheetViews>
    <sheetView zoomScaleNormal="100" workbookViewId="0">
      <selection activeCell="H13" sqref="H13"/>
    </sheetView>
  </sheetViews>
  <sheetFormatPr defaultRowHeight="12.75" x14ac:dyDescent="0.2"/>
  <cols>
    <col min="1" max="1" width="45.140625" customWidth="1"/>
    <col min="2" max="2" width="10.7109375" customWidth="1"/>
    <col min="3" max="3" width="39.85546875" customWidth="1"/>
    <col min="4" max="4" width="10.7109375" customWidth="1"/>
    <col min="5" max="5" width="1.85546875" customWidth="1"/>
    <col min="7" max="7" width="14.5703125" hidden="1" customWidth="1"/>
  </cols>
  <sheetData>
    <row r="1" spans="1:5" ht="25.5" x14ac:dyDescent="0.35">
      <c r="A1" s="217" t="s">
        <v>11</v>
      </c>
      <c r="B1" s="134"/>
      <c r="C1" s="134"/>
      <c r="D1" s="134"/>
      <c r="E1" s="135"/>
    </row>
    <row r="2" spans="1:5" ht="15" thickBot="1" x14ac:dyDescent="0.25">
      <c r="A2" s="134"/>
      <c r="B2" s="134"/>
      <c r="C2" s="134"/>
      <c r="D2" s="134"/>
      <c r="E2" s="135"/>
    </row>
    <row r="3" spans="1:5" ht="14.25" x14ac:dyDescent="0.2">
      <c r="A3" s="136"/>
      <c r="B3" s="137"/>
      <c r="C3" s="137"/>
      <c r="D3" s="138"/>
      <c r="E3" s="135"/>
    </row>
    <row r="4" spans="1:5" ht="19.5" x14ac:dyDescent="0.25">
      <c r="A4" s="139" t="s">
        <v>95</v>
      </c>
      <c r="B4" s="140"/>
      <c r="C4" s="140"/>
      <c r="D4" s="141"/>
      <c r="E4" s="135"/>
    </row>
    <row r="5" spans="1:5" ht="15" thickBot="1" x14ac:dyDescent="0.25">
      <c r="A5" s="142"/>
      <c r="B5" s="143"/>
      <c r="C5" s="143"/>
      <c r="D5" s="144"/>
      <c r="E5" s="135"/>
    </row>
    <row r="6" spans="1:5" ht="14.25" x14ac:dyDescent="0.2">
      <c r="A6" s="145"/>
      <c r="B6" s="146"/>
      <c r="C6" s="146"/>
      <c r="D6" s="147"/>
      <c r="E6" s="135"/>
    </row>
    <row r="7" spans="1:5" ht="19.5" x14ac:dyDescent="0.25">
      <c r="A7" s="148" t="s">
        <v>96</v>
      </c>
      <c r="B7" s="149"/>
      <c r="C7" s="149"/>
      <c r="D7" s="150"/>
      <c r="E7" s="135"/>
    </row>
    <row r="8" spans="1:5" ht="20.25" thickBot="1" x14ac:dyDescent="0.3">
      <c r="A8" s="148"/>
      <c r="B8" s="149"/>
      <c r="C8" s="149"/>
      <c r="D8" s="150"/>
      <c r="E8" s="135"/>
    </row>
    <row r="9" spans="1:5" ht="19.5" x14ac:dyDescent="0.25">
      <c r="A9" s="151"/>
      <c r="B9" s="146"/>
      <c r="C9" s="146"/>
      <c r="D9" s="147"/>
      <c r="E9" s="135"/>
    </row>
    <row r="10" spans="1:5" ht="19.5" x14ac:dyDescent="0.25">
      <c r="A10" s="148" t="s">
        <v>97</v>
      </c>
      <c r="B10" s="149"/>
      <c r="C10" s="149"/>
      <c r="D10" s="150"/>
      <c r="E10" s="135"/>
    </row>
    <row r="11" spans="1:5" ht="15" thickBot="1" x14ac:dyDescent="0.25">
      <c r="A11" s="152"/>
      <c r="B11" s="153"/>
      <c r="C11" s="153"/>
      <c r="D11" s="154"/>
      <c r="E11" s="135"/>
    </row>
    <row r="12" spans="1:5" ht="14.25" x14ac:dyDescent="0.2">
      <c r="A12" s="155"/>
      <c r="B12" s="156"/>
      <c r="C12" s="147"/>
      <c r="D12" s="147"/>
      <c r="E12" s="135"/>
    </row>
    <row r="13" spans="1:5" ht="18" x14ac:dyDescent="0.25">
      <c r="A13" s="157" t="s">
        <v>9</v>
      </c>
      <c r="B13" s="158" t="s">
        <v>4</v>
      </c>
      <c r="C13" s="159" t="s">
        <v>10</v>
      </c>
      <c r="D13" s="160" t="s">
        <v>4</v>
      </c>
      <c r="E13" s="135"/>
    </row>
    <row r="14" spans="1:5" ht="15" thickBot="1" x14ac:dyDescent="0.25">
      <c r="A14" s="155"/>
      <c r="B14" s="161"/>
      <c r="C14" s="150"/>
      <c r="D14" s="162"/>
      <c r="E14" s="135"/>
    </row>
    <row r="15" spans="1:5" ht="14.25" x14ac:dyDescent="0.2">
      <c r="A15" s="163"/>
      <c r="B15" s="164"/>
      <c r="C15" s="165"/>
      <c r="D15" s="166"/>
      <c r="E15" s="135"/>
    </row>
    <row r="16" spans="1:5" x14ac:dyDescent="0.2">
      <c r="A16" s="191" t="s">
        <v>58</v>
      </c>
      <c r="B16" s="192">
        <f>+administratie!C67</f>
        <v>0</v>
      </c>
      <c r="C16" s="193" t="s">
        <v>62</v>
      </c>
      <c r="D16" s="194"/>
      <c r="E16" s="135"/>
    </row>
    <row r="17" spans="1:5" x14ac:dyDescent="0.2">
      <c r="A17" s="188"/>
      <c r="B17" s="192"/>
      <c r="C17" s="195" t="s">
        <v>63</v>
      </c>
      <c r="D17" s="194">
        <f>-administratie!J12</f>
        <v>0</v>
      </c>
      <c r="E17" s="135"/>
    </row>
    <row r="18" spans="1:5" x14ac:dyDescent="0.2">
      <c r="A18" s="191" t="s">
        <v>61</v>
      </c>
      <c r="B18" s="192">
        <f>+administratie!D67</f>
        <v>0</v>
      </c>
      <c r="C18" s="195" t="str">
        <f>IF(B82&gt;0,"Nadelig saldo","Voordelig saldo")</f>
        <v>Voordelig saldo</v>
      </c>
      <c r="D18" s="196">
        <f>IF(B82&gt;0,-B82,D82)</f>
        <v>0</v>
      </c>
      <c r="E18" s="135"/>
    </row>
    <row r="19" spans="1:5" x14ac:dyDescent="0.2">
      <c r="A19" s="188"/>
      <c r="B19" s="192"/>
      <c r="C19" s="195" t="s">
        <v>64</v>
      </c>
      <c r="D19" s="194">
        <f>SUM(D17:D18)</f>
        <v>0</v>
      </c>
      <c r="E19" s="135"/>
    </row>
    <row r="20" spans="1:5" x14ac:dyDescent="0.2">
      <c r="A20" s="191"/>
      <c r="B20" s="192"/>
      <c r="C20" s="195"/>
      <c r="D20" s="194"/>
      <c r="E20" s="135"/>
    </row>
    <row r="21" spans="1:5" x14ac:dyDescent="0.2">
      <c r="A21" s="191"/>
      <c r="B21" s="192"/>
      <c r="C21" s="193" t="s">
        <v>65</v>
      </c>
      <c r="D21" s="194">
        <f>-administratie!I67</f>
        <v>0</v>
      </c>
      <c r="E21" s="135"/>
    </row>
    <row r="22" spans="1:5" x14ac:dyDescent="0.2">
      <c r="A22" s="191"/>
      <c r="B22" s="192"/>
      <c r="C22" s="195"/>
      <c r="D22" s="194"/>
      <c r="E22" s="135"/>
    </row>
    <row r="23" spans="1:5" x14ac:dyDescent="0.2">
      <c r="A23" s="191" t="s">
        <v>12</v>
      </c>
      <c r="B23" s="192">
        <f>+administratie!F67</f>
        <v>0</v>
      </c>
      <c r="C23" s="193" t="s">
        <v>14</v>
      </c>
      <c r="D23" s="194">
        <f>-(administratie!G67)</f>
        <v>0</v>
      </c>
      <c r="E23" s="135"/>
    </row>
    <row r="24" spans="1:5" x14ac:dyDescent="0.2">
      <c r="A24" s="191"/>
      <c r="B24" s="192"/>
      <c r="C24" s="195"/>
      <c r="D24" s="194"/>
      <c r="E24" s="135"/>
    </row>
    <row r="25" spans="1:5" x14ac:dyDescent="0.2">
      <c r="A25" s="191" t="s">
        <v>13</v>
      </c>
      <c r="B25" s="192">
        <f>+administratie!E67</f>
        <v>0</v>
      </c>
      <c r="C25" s="193" t="s">
        <v>15</v>
      </c>
      <c r="D25" s="194">
        <f>-administratie!H67</f>
        <v>0</v>
      </c>
      <c r="E25" s="135"/>
    </row>
    <row r="26" spans="1:5" x14ac:dyDescent="0.2">
      <c r="A26" s="188"/>
      <c r="B26" s="192"/>
      <c r="C26" s="195"/>
      <c r="D26" s="194"/>
      <c r="E26" s="135"/>
    </row>
    <row r="27" spans="1:5" ht="13.5" thickBot="1" x14ac:dyDescent="0.25">
      <c r="A27" s="188"/>
      <c r="B27" s="192"/>
      <c r="C27" s="195"/>
      <c r="D27" s="194"/>
      <c r="E27" s="135"/>
    </row>
    <row r="28" spans="1:5" x14ac:dyDescent="0.2">
      <c r="A28" s="197"/>
      <c r="B28" s="198"/>
      <c r="C28" s="199"/>
      <c r="D28" s="200"/>
      <c r="E28" s="135"/>
    </row>
    <row r="29" spans="1:5" x14ac:dyDescent="0.2">
      <c r="A29" s="201" t="s">
        <v>8</v>
      </c>
      <c r="B29" s="192">
        <f>SUM(B16:B25)</f>
        <v>0</v>
      </c>
      <c r="C29" s="193" t="s">
        <v>8</v>
      </c>
      <c r="D29" s="192">
        <f>SUM(D19:D26)</f>
        <v>0</v>
      </c>
      <c r="E29" s="135"/>
    </row>
    <row r="30" spans="1:5" ht="13.5" thickBot="1" x14ac:dyDescent="0.25">
      <c r="A30" s="190"/>
      <c r="B30" s="192"/>
      <c r="C30" s="195"/>
      <c r="D30" s="194"/>
      <c r="E30" s="135"/>
    </row>
    <row r="31" spans="1:5" x14ac:dyDescent="0.2">
      <c r="A31" s="202"/>
      <c r="B31" s="203"/>
      <c r="C31" s="202"/>
      <c r="D31" s="203"/>
      <c r="E31" s="135"/>
    </row>
    <row r="32" spans="1:5" ht="14.25" x14ac:dyDescent="0.2">
      <c r="A32" s="168"/>
      <c r="B32" s="170"/>
      <c r="C32" s="134"/>
      <c r="D32" s="170"/>
      <c r="E32" s="135"/>
    </row>
    <row r="33" spans="1:5" ht="15" thickBot="1" x14ac:dyDescent="0.25">
      <c r="A33" s="168"/>
      <c r="B33" s="170"/>
      <c r="C33" s="134"/>
      <c r="D33" s="170"/>
      <c r="E33" s="135"/>
    </row>
    <row r="34" spans="1:5" ht="14.25" x14ac:dyDescent="0.2">
      <c r="A34" s="136"/>
      <c r="B34" s="171"/>
      <c r="C34" s="137"/>
      <c r="D34" s="172"/>
      <c r="E34" s="135"/>
    </row>
    <row r="35" spans="1:5" ht="19.5" x14ac:dyDescent="0.25">
      <c r="A35" s="139" t="str">
        <f>+A4</f>
        <v>KIVI Afdeling Noord West</v>
      </c>
      <c r="B35" s="173"/>
      <c r="C35" s="140"/>
      <c r="D35" s="174"/>
      <c r="E35" s="135"/>
    </row>
    <row r="36" spans="1:5" ht="15" thickBot="1" x14ac:dyDescent="0.25">
      <c r="A36" s="142"/>
      <c r="B36" s="175"/>
      <c r="C36" s="143"/>
      <c r="D36" s="176"/>
      <c r="E36" s="135"/>
    </row>
    <row r="37" spans="1:5" ht="14.25" x14ac:dyDescent="0.2">
      <c r="A37" s="145"/>
      <c r="B37" s="177"/>
      <c r="C37" s="146"/>
      <c r="D37" s="178"/>
      <c r="E37" s="135"/>
    </row>
    <row r="38" spans="1:5" ht="19.5" x14ac:dyDescent="0.25">
      <c r="A38" s="148" t="str">
        <f>+A7</f>
        <v>Financieel jaaroverzicht  2023</v>
      </c>
      <c r="B38" s="179"/>
      <c r="C38" s="149"/>
      <c r="D38" s="180"/>
      <c r="E38" s="135"/>
    </row>
    <row r="39" spans="1:5" ht="15" thickBot="1" x14ac:dyDescent="0.25">
      <c r="A39" s="155"/>
      <c r="B39" s="179"/>
      <c r="C39" s="149"/>
      <c r="D39" s="180"/>
      <c r="E39" s="135"/>
    </row>
    <row r="40" spans="1:5" ht="14.25" x14ac:dyDescent="0.2">
      <c r="A40" s="145"/>
      <c r="B40" s="177"/>
      <c r="C40" s="146"/>
      <c r="D40" s="178"/>
      <c r="E40" s="135"/>
    </row>
    <row r="41" spans="1:5" ht="19.5" x14ac:dyDescent="0.25">
      <c r="A41" s="148" t="s">
        <v>38</v>
      </c>
      <c r="B41" s="179"/>
      <c r="C41" s="149"/>
      <c r="D41" s="180"/>
      <c r="E41" s="135"/>
    </row>
    <row r="42" spans="1:5" ht="15" thickBot="1" x14ac:dyDescent="0.25">
      <c r="A42" s="152"/>
      <c r="B42" s="181"/>
      <c r="C42" s="153"/>
      <c r="D42" s="182"/>
      <c r="E42" s="135"/>
    </row>
    <row r="43" spans="1:5" ht="14.25" x14ac:dyDescent="0.2">
      <c r="A43" s="155"/>
      <c r="B43" s="183"/>
      <c r="C43" s="147"/>
      <c r="D43" s="178"/>
      <c r="E43" s="135"/>
    </row>
    <row r="44" spans="1:5" ht="18" x14ac:dyDescent="0.25">
      <c r="A44" s="157" t="s">
        <v>1</v>
      </c>
      <c r="B44" s="184" t="s">
        <v>4</v>
      </c>
      <c r="C44" s="159" t="s">
        <v>2</v>
      </c>
      <c r="D44" s="185" t="s">
        <v>4</v>
      </c>
      <c r="E44" s="135"/>
    </row>
    <row r="45" spans="1:5" ht="15" thickBot="1" x14ac:dyDescent="0.25">
      <c r="A45" s="155"/>
      <c r="B45" s="186"/>
      <c r="C45" s="150"/>
      <c r="D45" s="187"/>
      <c r="E45" s="135"/>
    </row>
    <row r="46" spans="1:5" ht="14.25" x14ac:dyDescent="0.2">
      <c r="A46" s="163"/>
      <c r="B46" s="164"/>
      <c r="C46" s="165"/>
      <c r="D46" s="169"/>
      <c r="E46" s="135"/>
    </row>
    <row r="47" spans="1:5" x14ac:dyDescent="0.2">
      <c r="A47" s="191" t="s">
        <v>71</v>
      </c>
      <c r="B47" s="192">
        <f>-administratie!K67</f>
        <v>0</v>
      </c>
      <c r="C47" s="193" t="s">
        <v>3</v>
      </c>
      <c r="D47" s="194">
        <f>+administratie!AD67</f>
        <v>0</v>
      </c>
      <c r="E47" s="135"/>
    </row>
    <row r="48" spans="1:5" x14ac:dyDescent="0.2">
      <c r="A48" s="191"/>
      <c r="B48" s="192"/>
      <c r="C48" s="193"/>
      <c r="D48" s="194"/>
      <c r="E48" s="135"/>
    </row>
    <row r="49" spans="1:7" x14ac:dyDescent="0.2">
      <c r="A49" s="191" t="str">
        <f>IF(B49&gt;0,A100,"  ")</f>
        <v xml:space="preserve">  </v>
      </c>
      <c r="B49" s="192">
        <f>IF(administratie!L67&lt;0,-administratie!L67,0)</f>
        <v>0</v>
      </c>
      <c r="C49" s="191" t="str">
        <f>IF(D49&gt;0,A100,"  ")</f>
        <v xml:space="preserve">  </v>
      </c>
      <c r="D49" s="192">
        <f>IF(administratie!L67&lt;0,0,administratie!L67)</f>
        <v>0</v>
      </c>
      <c r="E49" s="135"/>
    </row>
    <row r="50" spans="1:7" x14ac:dyDescent="0.2">
      <c r="A50" s="191"/>
      <c r="B50" s="192"/>
      <c r="C50" s="195"/>
      <c r="D50" s="194"/>
      <c r="E50" s="135"/>
    </row>
    <row r="51" spans="1:7" x14ac:dyDescent="0.2">
      <c r="A51" s="201" t="s">
        <v>39</v>
      </c>
      <c r="B51" s="192">
        <f>-administratie!M67</f>
        <v>0</v>
      </c>
      <c r="C51" s="193" t="s">
        <v>40</v>
      </c>
      <c r="D51" s="194">
        <f>+administratie!AE67</f>
        <v>0</v>
      </c>
      <c r="E51" s="135"/>
    </row>
    <row r="52" spans="1:7" x14ac:dyDescent="0.2">
      <c r="A52" s="201"/>
      <c r="B52" s="192"/>
      <c r="C52" s="193"/>
      <c r="D52" s="194"/>
      <c r="E52" s="135"/>
    </row>
    <row r="53" spans="1:7" x14ac:dyDescent="0.2">
      <c r="A53" s="191" t="s">
        <v>72</v>
      </c>
      <c r="B53" s="192">
        <f>-administratie!N67</f>
        <v>0</v>
      </c>
      <c r="C53" s="193" t="s">
        <v>73</v>
      </c>
      <c r="D53" s="194">
        <f>+administratie!AF67</f>
        <v>0</v>
      </c>
      <c r="E53" s="135"/>
    </row>
    <row r="54" spans="1:7" x14ac:dyDescent="0.2">
      <c r="A54" s="188"/>
      <c r="B54" s="192"/>
      <c r="C54" s="193"/>
      <c r="D54" s="194"/>
      <c r="E54" s="135"/>
    </row>
    <row r="55" spans="1:7" x14ac:dyDescent="0.2">
      <c r="A55" s="188"/>
      <c r="B55" s="192"/>
      <c r="C55" s="193" t="s">
        <v>74</v>
      </c>
      <c r="D55" s="194">
        <f>+administratie!AG67</f>
        <v>0</v>
      </c>
      <c r="E55" s="135"/>
    </row>
    <row r="56" spans="1:7" x14ac:dyDescent="0.2">
      <c r="A56" s="188"/>
      <c r="B56" s="192"/>
      <c r="C56" s="193"/>
      <c r="D56" s="194"/>
      <c r="E56" s="135"/>
    </row>
    <row r="57" spans="1:7" x14ac:dyDescent="0.2">
      <c r="A57" s="188"/>
      <c r="B57" s="192"/>
      <c r="C57" s="193" t="s">
        <v>86</v>
      </c>
      <c r="D57" s="194">
        <f>+administratie!AH67</f>
        <v>0</v>
      </c>
      <c r="E57" s="135"/>
    </row>
    <row r="58" spans="1:7" x14ac:dyDescent="0.2">
      <c r="A58" s="188"/>
      <c r="B58" s="192"/>
      <c r="C58" s="193"/>
      <c r="D58" s="194"/>
      <c r="E58" s="135"/>
    </row>
    <row r="59" spans="1:7" x14ac:dyDescent="0.2">
      <c r="A59" s="191" t="s">
        <v>5</v>
      </c>
      <c r="B59" s="192"/>
      <c r="C59" s="193" t="s">
        <v>6</v>
      </c>
      <c r="D59" s="194"/>
      <c r="E59" s="135"/>
    </row>
    <row r="60" spans="1:7" ht="15" x14ac:dyDescent="0.25">
      <c r="A60" s="188" t="str">
        <f>IF($G60=0,"  ",$G60)</f>
        <v>Activiteit 1</v>
      </c>
      <c r="B60" s="204">
        <f>-administratie!O$67</f>
        <v>0</v>
      </c>
      <c r="C60" s="190" t="str">
        <f>IF($G60=0,"  ",$G60)</f>
        <v>Activiteit 1</v>
      </c>
      <c r="D60" s="192">
        <f>administratie!AI$67</f>
        <v>0</v>
      </c>
      <c r="E60" s="135"/>
      <c r="G60" s="3" t="str">
        <f>+administratie!O9</f>
        <v>Activiteit 1</v>
      </c>
    </row>
    <row r="61" spans="1:7" ht="15" x14ac:dyDescent="0.25">
      <c r="A61" s="188" t="str">
        <f t="shared" ref="A61:C73" si="0">IF($G61=0,"  ",$G61)</f>
        <v>Activiteit 2</v>
      </c>
      <c r="B61" s="204">
        <f>-administratie!P$67</f>
        <v>0</v>
      </c>
      <c r="C61" s="190" t="str">
        <f t="shared" si="0"/>
        <v>Activiteit 2</v>
      </c>
      <c r="D61" s="192">
        <f>administratie!AJ$67</f>
        <v>0</v>
      </c>
      <c r="E61" s="135"/>
      <c r="G61" s="3" t="str">
        <f>+administratie!P9</f>
        <v>Activiteit 2</v>
      </c>
    </row>
    <row r="62" spans="1:7" ht="15" x14ac:dyDescent="0.25">
      <c r="A62" s="188" t="str">
        <f t="shared" si="0"/>
        <v>Activiteit 3</v>
      </c>
      <c r="B62" s="204">
        <f>-administratie!Q$67</f>
        <v>0</v>
      </c>
      <c r="C62" s="190" t="str">
        <f t="shared" si="0"/>
        <v>Activiteit 3</v>
      </c>
      <c r="D62" s="192">
        <f>administratie!AK$67</f>
        <v>0</v>
      </c>
      <c r="E62" s="135"/>
      <c r="G62" s="3" t="str">
        <f>+administratie!Q9</f>
        <v>Activiteit 3</v>
      </c>
    </row>
    <row r="63" spans="1:7" ht="15" x14ac:dyDescent="0.25">
      <c r="A63" s="188" t="str">
        <f t="shared" si="0"/>
        <v>Activiteit 4</v>
      </c>
      <c r="B63" s="204">
        <f>-administratie!R$67</f>
        <v>0</v>
      </c>
      <c r="C63" s="190" t="str">
        <f t="shared" si="0"/>
        <v>Activiteit 4</v>
      </c>
      <c r="D63" s="192">
        <f>administratie!AL$67</f>
        <v>0</v>
      </c>
      <c r="E63" s="135"/>
      <c r="G63" s="3" t="str">
        <f>+administratie!R9</f>
        <v>Activiteit 4</v>
      </c>
    </row>
    <row r="64" spans="1:7" ht="15" x14ac:dyDescent="0.25">
      <c r="A64" s="188" t="str">
        <f t="shared" si="0"/>
        <v>Activiteit 5</v>
      </c>
      <c r="B64" s="204">
        <f>-administratie!S$67</f>
        <v>0</v>
      </c>
      <c r="C64" s="190" t="str">
        <f t="shared" si="0"/>
        <v>Activiteit 5</v>
      </c>
      <c r="D64" s="192">
        <f>administratie!AM$67</f>
        <v>0</v>
      </c>
      <c r="E64" s="135"/>
      <c r="G64" s="3" t="str">
        <f>+administratie!S9</f>
        <v>Activiteit 5</v>
      </c>
    </row>
    <row r="65" spans="1:7" ht="15" x14ac:dyDescent="0.25">
      <c r="A65" s="188" t="str">
        <f t="shared" si="0"/>
        <v>Activiteit 6</v>
      </c>
      <c r="B65" s="204">
        <f>-administratie!T$67</f>
        <v>0</v>
      </c>
      <c r="C65" s="190" t="str">
        <f t="shared" si="0"/>
        <v>Activiteit 6</v>
      </c>
      <c r="D65" s="192">
        <f>administratie!AN$67</f>
        <v>0</v>
      </c>
      <c r="E65" s="135"/>
      <c r="G65" s="3" t="str">
        <f>+administratie!T9</f>
        <v>Activiteit 6</v>
      </c>
    </row>
    <row r="66" spans="1:7" ht="15" x14ac:dyDescent="0.25">
      <c r="A66" s="188" t="str">
        <f t="shared" si="0"/>
        <v>Activiteit 7</v>
      </c>
      <c r="B66" s="204">
        <f>-administratie!U$67</f>
        <v>0</v>
      </c>
      <c r="C66" s="190" t="str">
        <f t="shared" si="0"/>
        <v>Activiteit 7</v>
      </c>
      <c r="D66" s="192">
        <f>administratie!AO$67</f>
        <v>0</v>
      </c>
      <c r="E66" s="135"/>
      <c r="G66" s="3" t="str">
        <f>+administratie!U9</f>
        <v>Activiteit 7</v>
      </c>
    </row>
    <row r="67" spans="1:7" ht="15" x14ac:dyDescent="0.25">
      <c r="A67" s="188" t="str">
        <f t="shared" si="0"/>
        <v>Activiteit 8</v>
      </c>
      <c r="B67" s="204">
        <f>-administratie!V$67</f>
        <v>0</v>
      </c>
      <c r="C67" s="190" t="str">
        <f t="shared" si="0"/>
        <v>Activiteit 8</v>
      </c>
      <c r="D67" s="204">
        <f>administratie!AP$67</f>
        <v>0</v>
      </c>
      <c r="E67" s="204"/>
      <c r="G67" s="3" t="str">
        <f>+administratie!V9</f>
        <v>Activiteit 8</v>
      </c>
    </row>
    <row r="68" spans="1:7" ht="15" x14ac:dyDescent="0.25">
      <c r="A68" s="188" t="str">
        <f t="shared" si="0"/>
        <v>Activiteit 9</v>
      </c>
      <c r="B68" s="204">
        <f>-administratie!W$67</f>
        <v>0</v>
      </c>
      <c r="C68" s="190" t="str">
        <f t="shared" si="0"/>
        <v>Activiteit 9</v>
      </c>
      <c r="D68" s="204">
        <f>administratie!AQ$67</f>
        <v>0</v>
      </c>
      <c r="E68" s="204"/>
      <c r="G68" s="3" t="str">
        <f>+administratie!W9</f>
        <v>Activiteit 9</v>
      </c>
    </row>
    <row r="69" spans="1:7" ht="15" x14ac:dyDescent="0.25">
      <c r="A69" s="188" t="str">
        <f t="shared" si="0"/>
        <v>Activiteit 10</v>
      </c>
      <c r="B69" s="204">
        <f>-administratie!X$67</f>
        <v>0</v>
      </c>
      <c r="C69" s="190" t="str">
        <f t="shared" si="0"/>
        <v>Activiteit 10</v>
      </c>
      <c r="D69" s="204">
        <f>administratie!AR$67</f>
        <v>0</v>
      </c>
      <c r="E69" s="204"/>
      <c r="G69" s="3" t="str">
        <f>+administratie!X9</f>
        <v>Activiteit 10</v>
      </c>
    </row>
    <row r="70" spans="1:7" ht="15" x14ac:dyDescent="0.25">
      <c r="A70" s="188" t="str">
        <f t="shared" si="0"/>
        <v>Activiteit 11</v>
      </c>
      <c r="B70" s="204">
        <f>-administratie!Y$67</f>
        <v>0</v>
      </c>
      <c r="C70" s="190" t="str">
        <f t="shared" si="0"/>
        <v>Activiteit 11</v>
      </c>
      <c r="D70" s="204">
        <f>administratie!AS$67</f>
        <v>0</v>
      </c>
      <c r="E70" s="204"/>
      <c r="G70" s="3" t="str">
        <f>+administratie!Y9</f>
        <v>Activiteit 11</v>
      </c>
    </row>
    <row r="71" spans="1:7" ht="15" x14ac:dyDescent="0.25">
      <c r="A71" s="188" t="str">
        <f t="shared" si="0"/>
        <v>Activiteit 12</v>
      </c>
      <c r="B71" s="204">
        <f>-administratie!Z$67</f>
        <v>0</v>
      </c>
      <c r="C71" s="190" t="str">
        <f t="shared" si="0"/>
        <v>Activiteit 12</v>
      </c>
      <c r="D71" s="204">
        <f>administratie!AT$67</f>
        <v>0</v>
      </c>
      <c r="E71" s="204"/>
      <c r="G71" s="3" t="str">
        <f>+administratie!Z9</f>
        <v>Activiteit 12</v>
      </c>
    </row>
    <row r="72" spans="1:7" ht="15" x14ac:dyDescent="0.25">
      <c r="A72" s="188" t="str">
        <f t="shared" si="0"/>
        <v>Activiteit 13</v>
      </c>
      <c r="B72" s="204">
        <f>-administratie!AA$67</f>
        <v>0</v>
      </c>
      <c r="C72" s="190" t="str">
        <f t="shared" si="0"/>
        <v>Activiteit 13</v>
      </c>
      <c r="D72" s="204">
        <f>administratie!AU$67</f>
        <v>0</v>
      </c>
      <c r="E72" s="204"/>
      <c r="G72" s="3" t="str">
        <f>+administratie!AA9</f>
        <v>Activiteit 13</v>
      </c>
    </row>
    <row r="73" spans="1:7" ht="15" x14ac:dyDescent="0.25">
      <c r="A73" s="188" t="str">
        <f t="shared" si="0"/>
        <v>Activiteit 14</v>
      </c>
      <c r="B73" s="204">
        <f>-administratie!AB$67</f>
        <v>0</v>
      </c>
      <c r="C73" s="188" t="str">
        <f t="shared" si="0"/>
        <v>Activiteit 14</v>
      </c>
      <c r="D73" s="204">
        <f>administratie!AV$67</f>
        <v>0</v>
      </c>
      <c r="E73" s="204"/>
      <c r="G73" s="3" t="str">
        <f>+administratie!AB9</f>
        <v>Activiteit 14</v>
      </c>
    </row>
    <row r="74" spans="1:7" x14ac:dyDescent="0.2">
      <c r="A74" s="188"/>
      <c r="B74" s="188"/>
      <c r="C74" s="188"/>
      <c r="D74" s="192"/>
      <c r="E74" s="204"/>
    </row>
    <row r="75" spans="1:7" x14ac:dyDescent="0.2">
      <c r="A75" s="188"/>
      <c r="B75" s="188"/>
      <c r="C75" s="191" t="s">
        <v>36</v>
      </c>
      <c r="D75" s="192">
        <f>+administratie!AW67</f>
        <v>0</v>
      </c>
      <c r="E75" s="204"/>
    </row>
    <row r="76" spans="1:7" x14ac:dyDescent="0.2">
      <c r="A76" s="188"/>
      <c r="B76" s="204"/>
      <c r="C76" s="188"/>
      <c r="D76" s="192"/>
      <c r="E76" s="135"/>
    </row>
    <row r="77" spans="1:7" x14ac:dyDescent="0.2">
      <c r="A77" s="191" t="s">
        <v>17</v>
      </c>
      <c r="B77" s="192">
        <f>-administratie!AC67</f>
        <v>0</v>
      </c>
      <c r="C77" s="205" t="s">
        <v>16</v>
      </c>
      <c r="D77" s="192">
        <f>+administratie!AX67</f>
        <v>0</v>
      </c>
      <c r="E77" s="135"/>
    </row>
    <row r="78" spans="1:7" x14ac:dyDescent="0.2">
      <c r="A78" s="191"/>
      <c r="B78" s="192"/>
      <c r="C78" s="135"/>
      <c r="D78" s="192"/>
      <c r="E78" s="135"/>
    </row>
    <row r="79" spans="1:7" ht="13.5" thickBot="1" x14ac:dyDescent="0.25">
      <c r="A79" s="191"/>
      <c r="B79" s="192"/>
      <c r="C79" s="135"/>
      <c r="D79" s="206"/>
      <c r="E79" s="135"/>
    </row>
    <row r="80" spans="1:7" x14ac:dyDescent="0.2">
      <c r="A80" s="207"/>
      <c r="B80" s="198"/>
      <c r="C80" s="202"/>
      <c r="D80" s="198"/>
      <c r="E80" s="135"/>
    </row>
    <row r="81" spans="1:5" x14ac:dyDescent="0.2">
      <c r="A81" s="191" t="s">
        <v>7</v>
      </c>
      <c r="B81" s="192">
        <f>SUM(B47:B79)</f>
        <v>0</v>
      </c>
      <c r="C81" s="205" t="s">
        <v>7</v>
      </c>
      <c r="D81" s="192">
        <f>SUM(D47:D79)</f>
        <v>0</v>
      </c>
      <c r="E81" s="135"/>
    </row>
    <row r="82" spans="1:5" x14ac:dyDescent="0.2">
      <c r="A82" s="191" t="str">
        <f>IF(B81&lt;D81,"Nadelig saldo",""  )</f>
        <v/>
      </c>
      <c r="B82" s="192">
        <f>IF(B81&gt;D81,0,D81-B81)</f>
        <v>0</v>
      </c>
      <c r="C82" s="191" t="str">
        <f>IF(B81&gt;D81,"Voordelig saldo",""  )</f>
        <v/>
      </c>
      <c r="D82" s="192">
        <f>IF(D81&gt;B81,0,B81-D81)</f>
        <v>0</v>
      </c>
      <c r="E82" s="135"/>
    </row>
    <row r="83" spans="1:5" ht="13.5" thickBot="1" x14ac:dyDescent="0.25">
      <c r="A83" s="188"/>
      <c r="B83" s="192"/>
      <c r="C83" s="135"/>
      <c r="D83" s="192"/>
      <c r="E83" s="135"/>
    </row>
    <row r="84" spans="1:5" x14ac:dyDescent="0.2">
      <c r="A84" s="208"/>
      <c r="B84" s="198"/>
      <c r="C84" s="209"/>
      <c r="D84" s="198"/>
      <c r="E84" s="135"/>
    </row>
    <row r="85" spans="1:5" x14ac:dyDescent="0.2">
      <c r="A85" s="191" t="s">
        <v>8</v>
      </c>
      <c r="B85" s="192">
        <f>SUM(B81:B82)</f>
        <v>0</v>
      </c>
      <c r="C85" s="205" t="s">
        <v>8</v>
      </c>
      <c r="D85" s="192">
        <f>SUM(D81:D82)</f>
        <v>0</v>
      </c>
      <c r="E85" s="135"/>
    </row>
    <row r="86" spans="1:5" ht="13.5" thickBot="1" x14ac:dyDescent="0.25">
      <c r="A86" s="210"/>
      <c r="B86" s="206"/>
      <c r="C86" s="211"/>
      <c r="D86" s="206"/>
      <c r="E86" s="135"/>
    </row>
    <row r="87" spans="1:5" x14ac:dyDescent="0.2">
      <c r="A87" s="135"/>
      <c r="B87" s="212"/>
      <c r="C87" s="135"/>
      <c r="D87" s="212"/>
      <c r="E87" s="135"/>
    </row>
    <row r="88" spans="1:5" ht="14.25" x14ac:dyDescent="0.2">
      <c r="A88" s="134"/>
      <c r="B88" s="170"/>
      <c r="C88" s="134"/>
      <c r="D88" s="170"/>
      <c r="E88" s="135"/>
    </row>
    <row r="89" spans="1:5" ht="14.25" x14ac:dyDescent="0.2">
      <c r="A89" s="134"/>
      <c r="B89" s="170"/>
      <c r="C89" s="134"/>
      <c r="D89" s="170"/>
      <c r="E89" s="135"/>
    </row>
    <row r="90" spans="1:5" ht="14.25" x14ac:dyDescent="0.2">
      <c r="A90" s="134"/>
      <c r="B90" s="170"/>
      <c r="C90" s="134"/>
      <c r="D90" s="170"/>
      <c r="E90" s="135"/>
    </row>
    <row r="91" spans="1:5" ht="14.25" x14ac:dyDescent="0.2">
      <c r="A91" s="134"/>
      <c r="B91" s="170"/>
      <c r="C91" s="134"/>
      <c r="D91" s="170"/>
      <c r="E91" s="135"/>
    </row>
    <row r="92" spans="1:5" ht="14.25" x14ac:dyDescent="0.2">
      <c r="A92" s="134"/>
      <c r="B92" s="170"/>
      <c r="C92" s="134"/>
      <c r="D92" s="170"/>
      <c r="E92" s="135"/>
    </row>
    <row r="93" spans="1:5" ht="14.25" x14ac:dyDescent="0.2">
      <c r="A93" s="134"/>
      <c r="B93" s="170"/>
      <c r="C93" s="134"/>
      <c r="D93" s="170"/>
      <c r="E93" s="135"/>
    </row>
    <row r="94" spans="1:5" ht="14.25" x14ac:dyDescent="0.2">
      <c r="A94" s="134"/>
      <c r="B94" s="170"/>
      <c r="C94" s="134"/>
      <c r="D94" s="170"/>
      <c r="E94" s="135"/>
    </row>
    <row r="95" spans="1:5" ht="14.25" x14ac:dyDescent="0.2">
      <c r="A95" s="134"/>
      <c r="B95" s="170"/>
      <c r="C95" s="134"/>
      <c r="D95" s="170"/>
      <c r="E95" s="135"/>
    </row>
    <row r="96" spans="1:5" ht="14.25" x14ac:dyDescent="0.2">
      <c r="A96" s="134"/>
      <c r="B96" s="170"/>
      <c r="C96" s="134"/>
      <c r="D96" s="170"/>
      <c r="E96" s="135"/>
    </row>
    <row r="97" spans="1:5" ht="14.25" x14ac:dyDescent="0.2">
      <c r="A97" s="134"/>
      <c r="B97" s="170"/>
      <c r="C97" s="134"/>
      <c r="D97" s="170"/>
      <c r="E97" s="135"/>
    </row>
    <row r="98" spans="1:5" ht="14.25" x14ac:dyDescent="0.2">
      <c r="A98" s="134"/>
      <c r="B98" s="170"/>
      <c r="C98" s="134"/>
      <c r="D98" s="170"/>
      <c r="E98" s="135"/>
    </row>
    <row r="99" spans="1:5" ht="14.25" x14ac:dyDescent="0.2">
      <c r="A99" s="134"/>
      <c r="B99" s="170"/>
      <c r="C99" s="134"/>
      <c r="D99" s="170"/>
      <c r="E99" s="135"/>
    </row>
    <row r="100" spans="1:5" ht="14.25" x14ac:dyDescent="0.2">
      <c r="A100" s="167" t="s">
        <v>75</v>
      </c>
      <c r="B100" s="170"/>
      <c r="C100" s="134"/>
      <c r="D100" s="170"/>
      <c r="E100" s="135"/>
    </row>
    <row r="101" spans="1:5" ht="14.25" x14ac:dyDescent="0.2">
      <c r="A101" s="134"/>
      <c r="B101" s="170"/>
      <c r="C101" s="134"/>
      <c r="D101" s="170"/>
      <c r="E101" s="135"/>
    </row>
    <row r="102" spans="1:5" ht="14.25" x14ac:dyDescent="0.2">
      <c r="A102" s="134"/>
      <c r="B102" s="170"/>
      <c r="C102" s="134"/>
      <c r="D102" s="170"/>
      <c r="E102" s="135"/>
    </row>
    <row r="103" spans="1:5" ht="14.25" x14ac:dyDescent="0.2">
      <c r="A103" s="134"/>
      <c r="B103" s="170"/>
      <c r="C103" s="134"/>
      <c r="D103" s="170"/>
      <c r="E103" s="135"/>
    </row>
    <row r="104" spans="1:5" ht="14.25" x14ac:dyDescent="0.2">
      <c r="A104" s="134"/>
      <c r="B104" s="170"/>
      <c r="C104" s="134"/>
      <c r="D104" s="170"/>
      <c r="E104" s="135"/>
    </row>
    <row r="105" spans="1:5" ht="14.25" x14ac:dyDescent="0.2">
      <c r="A105" s="134"/>
      <c r="B105" s="170"/>
      <c r="C105" s="134"/>
      <c r="D105" s="170"/>
      <c r="E105" s="135"/>
    </row>
    <row r="106" spans="1:5" ht="14.25" x14ac:dyDescent="0.2">
      <c r="A106" s="134"/>
      <c r="B106" s="170"/>
      <c r="C106" s="134"/>
      <c r="D106" s="170"/>
      <c r="E106" s="135"/>
    </row>
    <row r="107" spans="1:5" ht="14.25" x14ac:dyDescent="0.2">
      <c r="A107" s="134"/>
      <c r="B107" s="170"/>
      <c r="C107" s="134"/>
      <c r="D107" s="170"/>
      <c r="E107" s="135"/>
    </row>
    <row r="108" spans="1:5" ht="14.25" x14ac:dyDescent="0.2">
      <c r="A108" s="134"/>
      <c r="B108" s="170"/>
      <c r="C108" s="134"/>
      <c r="D108" s="170"/>
      <c r="E108" s="135"/>
    </row>
    <row r="109" spans="1:5" ht="14.25" x14ac:dyDescent="0.2">
      <c r="A109" s="134"/>
      <c r="B109" s="170"/>
      <c r="C109" s="134"/>
      <c r="D109" s="170"/>
      <c r="E109" s="135"/>
    </row>
    <row r="110" spans="1:5" ht="14.25" x14ac:dyDescent="0.2">
      <c r="A110" s="134"/>
      <c r="B110" s="170"/>
      <c r="C110" s="134"/>
      <c r="D110" s="170"/>
      <c r="E110" s="135"/>
    </row>
    <row r="111" spans="1:5" ht="14.25" x14ac:dyDescent="0.2">
      <c r="A111" s="134"/>
      <c r="B111" s="170"/>
      <c r="C111" s="134"/>
      <c r="D111" s="170"/>
      <c r="E111" s="135"/>
    </row>
    <row r="112" spans="1:5" ht="14.25" x14ac:dyDescent="0.2">
      <c r="A112" s="134"/>
      <c r="B112" s="170"/>
      <c r="C112" s="134"/>
      <c r="D112" s="170"/>
      <c r="E112" s="135"/>
    </row>
    <row r="113" spans="1:5" ht="14.25" x14ac:dyDescent="0.2">
      <c r="A113" s="134"/>
      <c r="B113" s="170"/>
      <c r="C113" s="134"/>
      <c r="D113" s="170"/>
      <c r="E113" s="135"/>
    </row>
    <row r="114" spans="1:5" ht="14.25" x14ac:dyDescent="0.2">
      <c r="A114" s="134"/>
      <c r="B114" s="170"/>
      <c r="C114" s="134"/>
      <c r="D114" s="170"/>
      <c r="E114" s="135"/>
    </row>
    <row r="115" spans="1:5" ht="14.25" x14ac:dyDescent="0.2">
      <c r="A115" s="134"/>
      <c r="B115" s="170"/>
      <c r="C115" s="134"/>
      <c r="D115" s="170"/>
      <c r="E115" s="135"/>
    </row>
    <row r="116" spans="1:5" ht="14.25" x14ac:dyDescent="0.2">
      <c r="A116" s="134"/>
      <c r="B116" s="170"/>
      <c r="C116" s="134"/>
      <c r="D116" s="170"/>
      <c r="E116" s="135"/>
    </row>
    <row r="117" spans="1:5" ht="14.25" x14ac:dyDescent="0.2">
      <c r="A117" s="134"/>
      <c r="B117" s="170"/>
      <c r="C117" s="134"/>
      <c r="D117" s="170"/>
      <c r="E117" s="135"/>
    </row>
    <row r="118" spans="1:5" ht="14.25" x14ac:dyDescent="0.2">
      <c r="A118" s="134"/>
      <c r="B118" s="170"/>
      <c r="C118" s="134"/>
      <c r="D118" s="170"/>
      <c r="E118" s="135"/>
    </row>
    <row r="119" spans="1:5" ht="14.25" x14ac:dyDescent="0.2">
      <c r="A119" s="134"/>
      <c r="B119" s="170"/>
      <c r="C119" s="134"/>
      <c r="D119" s="170"/>
      <c r="E119" s="135"/>
    </row>
    <row r="120" spans="1:5" ht="14.25" x14ac:dyDescent="0.2">
      <c r="A120" s="134"/>
      <c r="B120" s="170"/>
      <c r="C120" s="134"/>
      <c r="D120" s="170"/>
      <c r="E120" s="135"/>
    </row>
    <row r="121" spans="1:5" ht="14.25" x14ac:dyDescent="0.2">
      <c r="A121" s="134"/>
      <c r="B121" s="170"/>
      <c r="C121" s="134"/>
      <c r="D121" s="170"/>
      <c r="E121" s="135"/>
    </row>
    <row r="122" spans="1:5" ht="14.25" x14ac:dyDescent="0.2">
      <c r="A122" s="134"/>
      <c r="B122" s="170"/>
      <c r="C122" s="134"/>
      <c r="D122" s="170"/>
      <c r="E122" s="135"/>
    </row>
    <row r="123" spans="1:5" ht="14.25" x14ac:dyDescent="0.2">
      <c r="A123" s="134"/>
      <c r="B123" s="170"/>
      <c r="C123" s="134"/>
      <c r="D123" s="170"/>
      <c r="E123" s="135"/>
    </row>
    <row r="124" spans="1:5" ht="15" x14ac:dyDescent="0.25">
      <c r="A124" s="1"/>
      <c r="B124" s="85"/>
      <c r="C124" s="1"/>
      <c r="D124" s="85"/>
    </row>
    <row r="125" spans="1:5" ht="15" x14ac:dyDescent="0.25">
      <c r="A125" s="1"/>
      <c r="B125" s="85"/>
      <c r="C125" s="1"/>
      <c r="D125" s="85"/>
    </row>
    <row r="126" spans="1:5" ht="15" x14ac:dyDescent="0.25">
      <c r="A126" s="1"/>
      <c r="B126" s="85"/>
      <c r="C126" s="1"/>
      <c r="D126" s="85"/>
    </row>
    <row r="127" spans="1:5" ht="15" x14ac:dyDescent="0.25">
      <c r="A127" s="1"/>
      <c r="B127" s="85"/>
      <c r="C127" s="1"/>
      <c r="D127" s="85"/>
    </row>
    <row r="128" spans="1:5" ht="15" x14ac:dyDescent="0.25">
      <c r="A128" s="1"/>
      <c r="B128" s="85"/>
      <c r="C128" s="1"/>
      <c r="D128" s="85"/>
    </row>
    <row r="129" spans="1:4" ht="15" x14ac:dyDescent="0.25">
      <c r="A129" s="1"/>
      <c r="B129" s="85"/>
      <c r="C129" s="1"/>
      <c r="D129" s="85"/>
    </row>
    <row r="130" spans="1:4" ht="15" x14ac:dyDescent="0.25">
      <c r="A130" s="1"/>
      <c r="B130" s="85"/>
      <c r="C130" s="1"/>
      <c r="D130" s="85"/>
    </row>
    <row r="131" spans="1:4" ht="15" x14ac:dyDescent="0.25">
      <c r="A131" s="1"/>
      <c r="B131" s="85"/>
      <c r="C131" s="1"/>
      <c r="D131" s="85"/>
    </row>
    <row r="132" spans="1:4" ht="15" x14ac:dyDescent="0.25">
      <c r="A132" s="1"/>
      <c r="B132" s="85"/>
      <c r="C132" s="1"/>
      <c r="D132" s="85"/>
    </row>
    <row r="133" spans="1:4" ht="15" x14ac:dyDescent="0.25">
      <c r="A133" s="1"/>
      <c r="B133" s="85"/>
      <c r="C133" s="1"/>
      <c r="D133" s="85"/>
    </row>
    <row r="134" spans="1:4" ht="15" x14ac:dyDescent="0.25">
      <c r="A134" s="1"/>
      <c r="B134" s="85"/>
      <c r="C134" s="1"/>
      <c r="D134" s="85"/>
    </row>
    <row r="135" spans="1:4" ht="15" x14ac:dyDescent="0.25">
      <c r="A135" s="1"/>
      <c r="B135" s="85"/>
      <c r="C135" s="1"/>
      <c r="D135" s="85"/>
    </row>
    <row r="136" spans="1:4" ht="15" x14ac:dyDescent="0.25">
      <c r="A136" s="1"/>
      <c r="B136" s="85"/>
      <c r="C136" s="1"/>
      <c r="D136" s="85"/>
    </row>
    <row r="137" spans="1:4" ht="15" x14ac:dyDescent="0.25">
      <c r="A137" s="1"/>
      <c r="B137" s="85"/>
      <c r="C137" s="1"/>
      <c r="D137" s="85"/>
    </row>
    <row r="138" spans="1:4" ht="15" x14ac:dyDescent="0.25">
      <c r="A138" s="1"/>
      <c r="B138" s="85"/>
      <c r="C138" s="1"/>
      <c r="D138" s="85"/>
    </row>
    <row r="139" spans="1:4" ht="15" x14ac:dyDescent="0.25">
      <c r="A139" s="1"/>
      <c r="B139" s="85"/>
      <c r="C139" s="1"/>
      <c r="D139" s="85"/>
    </row>
    <row r="140" spans="1:4" ht="15" x14ac:dyDescent="0.25">
      <c r="A140" s="1"/>
      <c r="B140" s="85"/>
      <c r="C140" s="1"/>
      <c r="D140" s="85"/>
    </row>
    <row r="141" spans="1:4" ht="15" x14ac:dyDescent="0.25">
      <c r="A141" s="1"/>
      <c r="B141" s="85"/>
      <c r="C141" s="1"/>
      <c r="D141" s="85"/>
    </row>
    <row r="142" spans="1:4" ht="15" x14ac:dyDescent="0.25">
      <c r="A142" s="1"/>
      <c r="B142" s="85"/>
      <c r="C142" s="1"/>
      <c r="D142" s="85"/>
    </row>
    <row r="143" spans="1:4" ht="15" x14ac:dyDescent="0.25">
      <c r="A143" s="1"/>
      <c r="B143" s="85"/>
      <c r="C143" s="1"/>
      <c r="D143" s="85"/>
    </row>
    <row r="144" spans="1:4" ht="15" x14ac:dyDescent="0.25">
      <c r="A144" s="1"/>
      <c r="B144" s="85"/>
      <c r="C144" s="1"/>
      <c r="D144" s="85"/>
    </row>
    <row r="145" spans="1:4" ht="15" x14ac:dyDescent="0.25">
      <c r="A145" s="1"/>
      <c r="B145" s="85"/>
      <c r="C145" s="1"/>
      <c r="D145" s="85"/>
    </row>
    <row r="146" spans="1:4" ht="15" x14ac:dyDescent="0.25">
      <c r="A146" s="1"/>
      <c r="B146" s="85"/>
      <c r="C146" s="1"/>
      <c r="D146" s="85"/>
    </row>
    <row r="147" spans="1:4" ht="15" x14ac:dyDescent="0.25">
      <c r="A147" s="1"/>
      <c r="B147" s="85"/>
      <c r="C147" s="1"/>
      <c r="D147" s="85"/>
    </row>
    <row r="148" spans="1:4" ht="15" x14ac:dyDescent="0.25">
      <c r="A148" s="1"/>
      <c r="B148" s="85"/>
      <c r="C148" s="1"/>
      <c r="D148" s="85"/>
    </row>
    <row r="149" spans="1:4" ht="15" x14ac:dyDescent="0.25">
      <c r="A149" s="1"/>
      <c r="B149" s="85"/>
      <c r="C149" s="1"/>
      <c r="D149" s="85"/>
    </row>
    <row r="150" spans="1:4" ht="15" x14ac:dyDescent="0.25">
      <c r="A150" s="1"/>
      <c r="B150" s="85"/>
      <c r="C150" s="1"/>
      <c r="D150" s="85"/>
    </row>
    <row r="151" spans="1:4" ht="15" x14ac:dyDescent="0.25">
      <c r="A151" s="1"/>
      <c r="B151" s="85"/>
      <c r="C151" s="1"/>
      <c r="D151" s="85"/>
    </row>
    <row r="152" spans="1:4" ht="15" x14ac:dyDescent="0.25">
      <c r="A152" s="1"/>
      <c r="B152" s="85"/>
      <c r="C152" s="1"/>
      <c r="D152" s="85"/>
    </row>
    <row r="153" spans="1:4" ht="15" x14ac:dyDescent="0.25">
      <c r="A153" s="1"/>
      <c r="B153" s="85"/>
      <c r="C153" s="1"/>
      <c r="D153" s="85"/>
    </row>
    <row r="154" spans="1:4" ht="15" x14ac:dyDescent="0.25">
      <c r="A154" s="1"/>
      <c r="B154" s="85"/>
      <c r="C154" s="1"/>
      <c r="D154" s="85"/>
    </row>
    <row r="155" spans="1:4" ht="15" x14ac:dyDescent="0.25">
      <c r="A155" s="1"/>
      <c r="B155" s="85"/>
      <c r="C155" s="1"/>
      <c r="D155" s="85"/>
    </row>
    <row r="156" spans="1:4" ht="15" x14ac:dyDescent="0.25">
      <c r="A156" s="1"/>
      <c r="B156" s="85"/>
      <c r="C156" s="1"/>
      <c r="D156" s="85"/>
    </row>
    <row r="157" spans="1:4" ht="15" x14ac:dyDescent="0.25">
      <c r="A157" s="1"/>
      <c r="B157" s="85"/>
      <c r="C157" s="1"/>
      <c r="D157" s="85"/>
    </row>
    <row r="158" spans="1:4" ht="15" x14ac:dyDescent="0.25">
      <c r="A158" s="1"/>
      <c r="B158" s="85"/>
      <c r="C158" s="1"/>
      <c r="D158" s="85"/>
    </row>
    <row r="159" spans="1:4" ht="15" x14ac:dyDescent="0.25">
      <c r="A159" s="1"/>
      <c r="B159" s="85"/>
      <c r="C159" s="1"/>
      <c r="D159" s="85"/>
    </row>
    <row r="160" spans="1:4" ht="15" x14ac:dyDescent="0.25">
      <c r="A160" s="1"/>
      <c r="B160" s="85"/>
      <c r="C160" s="1"/>
      <c r="D160" s="85"/>
    </row>
    <row r="161" spans="1:4" ht="15" x14ac:dyDescent="0.25">
      <c r="A161" s="1"/>
      <c r="B161" s="85"/>
      <c r="C161" s="1"/>
      <c r="D161" s="85"/>
    </row>
    <row r="162" spans="1:4" ht="15" x14ac:dyDescent="0.25">
      <c r="A162" s="1"/>
      <c r="B162" s="85"/>
      <c r="C162" s="1"/>
      <c r="D162" s="85"/>
    </row>
    <row r="163" spans="1:4" ht="15" x14ac:dyDescent="0.25">
      <c r="A163" s="1"/>
      <c r="B163" s="85"/>
      <c r="C163" s="1"/>
      <c r="D163" s="85"/>
    </row>
    <row r="164" spans="1:4" ht="15" x14ac:dyDescent="0.25">
      <c r="A164" s="1"/>
      <c r="B164" s="85"/>
      <c r="C164" s="1"/>
      <c r="D164" s="85"/>
    </row>
    <row r="165" spans="1:4" ht="15" x14ac:dyDescent="0.25">
      <c r="A165" s="1"/>
      <c r="B165" s="85"/>
      <c r="C165" s="1"/>
      <c r="D165" s="85"/>
    </row>
    <row r="166" spans="1:4" ht="15" x14ac:dyDescent="0.25">
      <c r="A166" s="1"/>
      <c r="B166" s="85"/>
      <c r="C166" s="1"/>
      <c r="D166" s="85"/>
    </row>
    <row r="167" spans="1:4" ht="15" x14ac:dyDescent="0.25">
      <c r="A167" s="1"/>
      <c r="B167" s="85"/>
      <c r="C167" s="1"/>
      <c r="D167" s="85"/>
    </row>
    <row r="168" spans="1:4" ht="15" x14ac:dyDescent="0.25">
      <c r="A168" s="1"/>
      <c r="B168" s="85"/>
      <c r="C168" s="1"/>
      <c r="D168" s="85"/>
    </row>
    <row r="169" spans="1:4" ht="15" x14ac:dyDescent="0.25">
      <c r="A169" s="1"/>
      <c r="B169" s="85"/>
      <c r="C169" s="1"/>
      <c r="D169" s="85"/>
    </row>
    <row r="170" spans="1:4" ht="15" x14ac:dyDescent="0.25">
      <c r="A170" s="1"/>
      <c r="B170" s="85"/>
      <c r="C170" s="1"/>
      <c r="D170" s="85"/>
    </row>
    <row r="171" spans="1:4" ht="15" x14ac:dyDescent="0.25">
      <c r="A171" s="1"/>
      <c r="B171" s="85"/>
      <c r="C171" s="1"/>
      <c r="D171" s="85"/>
    </row>
    <row r="172" spans="1:4" ht="15" x14ac:dyDescent="0.25">
      <c r="A172" s="1"/>
      <c r="B172" s="85"/>
      <c r="C172" s="1"/>
      <c r="D172" s="85"/>
    </row>
    <row r="173" spans="1:4" ht="15" x14ac:dyDescent="0.25">
      <c r="A173" s="1"/>
      <c r="B173" s="85"/>
      <c r="C173" s="1"/>
      <c r="D173" s="85"/>
    </row>
    <row r="174" spans="1:4" ht="15" x14ac:dyDescent="0.25">
      <c r="A174" s="1"/>
      <c r="B174" s="85"/>
      <c r="C174" s="1"/>
      <c r="D174" s="85"/>
    </row>
    <row r="175" spans="1:4" ht="15" x14ac:dyDescent="0.25">
      <c r="A175" s="1"/>
      <c r="B175" s="85"/>
      <c r="C175" s="1"/>
      <c r="D175" s="85"/>
    </row>
    <row r="176" spans="1:4" ht="15" x14ac:dyDescent="0.25">
      <c r="A176" s="1"/>
      <c r="B176" s="85"/>
      <c r="C176" s="1"/>
      <c r="D176" s="85"/>
    </row>
    <row r="177" spans="1:4" ht="15" x14ac:dyDescent="0.25">
      <c r="A177" s="1"/>
      <c r="B177" s="85"/>
      <c r="C177" s="1"/>
      <c r="D177" s="85"/>
    </row>
    <row r="178" spans="1:4" ht="15" x14ac:dyDescent="0.25">
      <c r="A178" s="1"/>
      <c r="B178" s="85"/>
      <c r="C178" s="1"/>
      <c r="D178" s="85"/>
    </row>
    <row r="179" spans="1:4" ht="15" x14ac:dyDescent="0.25">
      <c r="A179" s="1"/>
      <c r="B179" s="85"/>
      <c r="C179" s="1"/>
      <c r="D179" s="85"/>
    </row>
    <row r="180" spans="1:4" ht="15" x14ac:dyDescent="0.25">
      <c r="A180" s="1"/>
      <c r="B180" s="85"/>
      <c r="C180" s="1"/>
      <c r="D180" s="85"/>
    </row>
    <row r="181" spans="1:4" ht="15" x14ac:dyDescent="0.25">
      <c r="A181" s="1"/>
      <c r="B181" s="85"/>
      <c r="C181" s="1"/>
      <c r="D181" s="85"/>
    </row>
    <row r="182" spans="1:4" ht="15" x14ac:dyDescent="0.25">
      <c r="A182" s="1"/>
      <c r="B182" s="85"/>
      <c r="C182" s="1"/>
      <c r="D182" s="85"/>
    </row>
    <row r="183" spans="1:4" ht="15" x14ac:dyDescent="0.25">
      <c r="A183" s="1"/>
      <c r="B183" s="85"/>
      <c r="C183" s="1"/>
      <c r="D183" s="85"/>
    </row>
    <row r="184" spans="1:4" ht="15" x14ac:dyDescent="0.25">
      <c r="A184" s="1"/>
      <c r="B184" s="85"/>
      <c r="C184" s="1"/>
      <c r="D184" s="85"/>
    </row>
    <row r="185" spans="1:4" ht="15" x14ac:dyDescent="0.25">
      <c r="A185" s="1"/>
      <c r="B185" s="85"/>
      <c r="C185" s="1"/>
      <c r="D185" s="85"/>
    </row>
    <row r="186" spans="1:4" ht="15" x14ac:dyDescent="0.25">
      <c r="A186" s="1"/>
      <c r="B186" s="85"/>
      <c r="C186" s="1"/>
      <c r="D186" s="85"/>
    </row>
    <row r="187" spans="1:4" ht="15" x14ac:dyDescent="0.25">
      <c r="A187" s="1"/>
      <c r="B187" s="85"/>
      <c r="C187" s="1"/>
      <c r="D187" s="85"/>
    </row>
    <row r="188" spans="1:4" ht="15" x14ac:dyDescent="0.25">
      <c r="A188" s="1"/>
      <c r="B188" s="85"/>
      <c r="C188" s="1"/>
      <c r="D188" s="85"/>
    </row>
    <row r="189" spans="1:4" ht="15" x14ac:dyDescent="0.25">
      <c r="A189" s="1"/>
      <c r="B189" s="85"/>
      <c r="C189" s="1"/>
      <c r="D189" s="85"/>
    </row>
    <row r="190" spans="1:4" ht="15" x14ac:dyDescent="0.25">
      <c r="A190" s="1"/>
      <c r="B190" s="85"/>
      <c r="C190" s="1"/>
      <c r="D190" s="85"/>
    </row>
    <row r="191" spans="1:4" ht="15" x14ac:dyDescent="0.25">
      <c r="A191" s="1"/>
      <c r="B191" s="85"/>
      <c r="C191" s="1"/>
      <c r="D191" s="85"/>
    </row>
    <row r="192" spans="1:4" ht="15" x14ac:dyDescent="0.25">
      <c r="A192" s="1"/>
      <c r="B192" s="85"/>
      <c r="C192" s="1"/>
      <c r="D192" s="85"/>
    </row>
    <row r="193" spans="1:4" ht="15" x14ac:dyDescent="0.25">
      <c r="A193" s="1"/>
      <c r="B193" s="85"/>
      <c r="C193" s="1"/>
      <c r="D193" s="85"/>
    </row>
    <row r="194" spans="1:4" ht="15" x14ac:dyDescent="0.25">
      <c r="A194" s="1"/>
      <c r="B194" s="85"/>
      <c r="C194" s="1"/>
      <c r="D194" s="85"/>
    </row>
    <row r="195" spans="1:4" ht="15" x14ac:dyDescent="0.25">
      <c r="A195" s="1"/>
      <c r="B195" s="85"/>
      <c r="C195" s="1"/>
      <c r="D195" s="85"/>
    </row>
    <row r="196" spans="1:4" ht="15" x14ac:dyDescent="0.25">
      <c r="A196" s="1"/>
      <c r="B196" s="85"/>
      <c r="C196" s="1"/>
      <c r="D196" s="85"/>
    </row>
    <row r="197" spans="1:4" ht="15" x14ac:dyDescent="0.25">
      <c r="A197" s="1"/>
      <c r="B197" s="85"/>
      <c r="C197" s="1"/>
      <c r="D197" s="85"/>
    </row>
    <row r="198" spans="1:4" ht="15" x14ac:dyDescent="0.25">
      <c r="A198" s="1"/>
      <c r="B198" s="85"/>
      <c r="C198" s="1"/>
      <c r="D198" s="85"/>
    </row>
    <row r="199" spans="1:4" ht="15" x14ac:dyDescent="0.25">
      <c r="A199" s="1"/>
      <c r="B199" s="85"/>
      <c r="C199" s="1"/>
      <c r="D199" s="85"/>
    </row>
    <row r="200" spans="1:4" ht="15" x14ac:dyDescent="0.25">
      <c r="A200" s="1"/>
      <c r="B200" s="85"/>
      <c r="C200" s="1"/>
      <c r="D200" s="85"/>
    </row>
    <row r="201" spans="1:4" ht="15" x14ac:dyDescent="0.25">
      <c r="A201" s="1"/>
      <c r="B201" s="85"/>
      <c r="C201" s="1"/>
      <c r="D201" s="85"/>
    </row>
    <row r="202" spans="1:4" ht="15" x14ac:dyDescent="0.25">
      <c r="A202" s="1"/>
      <c r="B202" s="85"/>
      <c r="C202" s="1"/>
      <c r="D202" s="85"/>
    </row>
    <row r="203" spans="1:4" ht="15" x14ac:dyDescent="0.25">
      <c r="A203" s="1"/>
      <c r="B203" s="85"/>
      <c r="C203" s="1"/>
      <c r="D203" s="85"/>
    </row>
    <row r="204" spans="1:4" ht="15" x14ac:dyDescent="0.25">
      <c r="A204" s="1"/>
      <c r="B204" s="85"/>
      <c r="C204" s="1"/>
      <c r="D204" s="85"/>
    </row>
    <row r="205" spans="1:4" ht="15" x14ac:dyDescent="0.25">
      <c r="A205" s="1"/>
      <c r="B205" s="85"/>
      <c r="C205" s="1"/>
      <c r="D205" s="85"/>
    </row>
    <row r="206" spans="1:4" ht="15" x14ac:dyDescent="0.25">
      <c r="A206" s="1"/>
      <c r="B206" s="85"/>
      <c r="C206" s="1"/>
      <c r="D206" s="85"/>
    </row>
    <row r="207" spans="1:4" ht="15" x14ac:dyDescent="0.25">
      <c r="A207" s="1"/>
      <c r="B207" s="85"/>
      <c r="C207" s="1"/>
      <c r="D207" s="85"/>
    </row>
    <row r="208" spans="1:4" ht="15" x14ac:dyDescent="0.25">
      <c r="A208" s="1"/>
      <c r="B208" s="85"/>
      <c r="C208" s="1"/>
      <c r="D208" s="85"/>
    </row>
    <row r="209" spans="1:4" ht="15" x14ac:dyDescent="0.25">
      <c r="A209" s="1"/>
      <c r="B209" s="85"/>
      <c r="C209" s="1"/>
      <c r="D209" s="85"/>
    </row>
    <row r="210" spans="1:4" ht="15" x14ac:dyDescent="0.25">
      <c r="A210" s="1"/>
      <c r="B210" s="85"/>
      <c r="C210" s="1"/>
      <c r="D210" s="85"/>
    </row>
    <row r="211" spans="1:4" ht="15" x14ac:dyDescent="0.25">
      <c r="A211" s="1"/>
      <c r="B211" s="85"/>
      <c r="C211" s="1"/>
      <c r="D211" s="85"/>
    </row>
    <row r="212" spans="1:4" ht="15" x14ac:dyDescent="0.25">
      <c r="A212" s="1"/>
      <c r="B212" s="85"/>
      <c r="C212" s="1"/>
      <c r="D212" s="85"/>
    </row>
    <row r="213" spans="1:4" ht="15" x14ac:dyDescent="0.25">
      <c r="A213" s="1"/>
      <c r="B213" s="85"/>
      <c r="C213" s="1"/>
      <c r="D213" s="85"/>
    </row>
    <row r="214" spans="1:4" ht="15" x14ac:dyDescent="0.25">
      <c r="A214" s="1"/>
      <c r="B214" s="85"/>
      <c r="C214" s="1"/>
      <c r="D214" s="85"/>
    </row>
    <row r="215" spans="1:4" ht="15" x14ac:dyDescent="0.25">
      <c r="A215" s="1"/>
      <c r="B215" s="85"/>
      <c r="C215" s="1"/>
      <c r="D215" s="85"/>
    </row>
    <row r="216" spans="1:4" ht="15" x14ac:dyDescent="0.25">
      <c r="A216" s="1"/>
      <c r="B216" s="85"/>
      <c r="C216" s="1"/>
      <c r="D216" s="85"/>
    </row>
    <row r="217" spans="1:4" ht="15" x14ac:dyDescent="0.25">
      <c r="A217" s="1"/>
      <c r="B217" s="85"/>
      <c r="C217" s="1"/>
      <c r="D217" s="85"/>
    </row>
    <row r="218" spans="1:4" ht="15" x14ac:dyDescent="0.25">
      <c r="A218" s="1"/>
      <c r="B218" s="85"/>
      <c r="C218" s="1"/>
      <c r="D218" s="85"/>
    </row>
    <row r="219" spans="1:4" ht="15" x14ac:dyDescent="0.25">
      <c r="A219" s="1"/>
      <c r="B219" s="85"/>
      <c r="C219" s="1"/>
      <c r="D219" s="85"/>
    </row>
    <row r="220" spans="1:4" ht="15" x14ac:dyDescent="0.25">
      <c r="A220" s="1"/>
      <c r="B220" s="85"/>
      <c r="C220" s="1"/>
      <c r="D220" s="85"/>
    </row>
    <row r="221" spans="1:4" ht="15" x14ac:dyDescent="0.25">
      <c r="A221" s="1"/>
      <c r="B221" s="85"/>
      <c r="C221" s="1"/>
      <c r="D221" s="85"/>
    </row>
    <row r="222" spans="1:4" ht="15" x14ac:dyDescent="0.25">
      <c r="A222" s="1"/>
      <c r="B222" s="85"/>
      <c r="C222" s="1"/>
      <c r="D222" s="85"/>
    </row>
    <row r="223" spans="1:4" ht="15" x14ac:dyDescent="0.25">
      <c r="A223" s="1"/>
      <c r="B223" s="85"/>
      <c r="C223" s="1"/>
      <c r="D223" s="85"/>
    </row>
    <row r="224" spans="1:4" ht="15" x14ac:dyDescent="0.25">
      <c r="A224" s="1"/>
      <c r="B224" s="85"/>
      <c r="C224" s="1"/>
      <c r="D224" s="85"/>
    </row>
    <row r="225" spans="1:4" ht="15" x14ac:dyDescent="0.25">
      <c r="A225" s="1"/>
      <c r="B225" s="85"/>
      <c r="C225" s="1"/>
      <c r="D225" s="85"/>
    </row>
    <row r="226" spans="1:4" ht="15" x14ac:dyDescent="0.25">
      <c r="A226" s="1"/>
      <c r="B226" s="85"/>
      <c r="C226" s="1"/>
      <c r="D226" s="85"/>
    </row>
    <row r="227" spans="1:4" ht="15" x14ac:dyDescent="0.25">
      <c r="A227" s="1"/>
      <c r="B227" s="85"/>
      <c r="C227" s="1"/>
      <c r="D227" s="85"/>
    </row>
    <row r="228" spans="1:4" ht="15" x14ac:dyDescent="0.25">
      <c r="A228" s="1"/>
      <c r="B228" s="85"/>
      <c r="C228" s="1"/>
      <c r="D228" s="85"/>
    </row>
    <row r="229" spans="1:4" ht="15" x14ac:dyDescent="0.25">
      <c r="A229" s="1"/>
      <c r="B229" s="85"/>
      <c r="C229" s="1"/>
      <c r="D229" s="85"/>
    </row>
    <row r="230" spans="1:4" ht="15" x14ac:dyDescent="0.25">
      <c r="A230" s="1"/>
      <c r="B230" s="85"/>
      <c r="C230" s="1"/>
      <c r="D230" s="85"/>
    </row>
    <row r="231" spans="1:4" ht="15" x14ac:dyDescent="0.25">
      <c r="A231" s="1"/>
      <c r="B231" s="85"/>
      <c r="C231" s="1"/>
      <c r="D231" s="85"/>
    </row>
    <row r="232" spans="1:4" ht="15" x14ac:dyDescent="0.25">
      <c r="A232" s="1"/>
      <c r="B232" s="85"/>
      <c r="C232" s="1"/>
      <c r="D232" s="85"/>
    </row>
    <row r="233" spans="1:4" ht="15" x14ac:dyDescent="0.25">
      <c r="A233" s="1"/>
      <c r="B233" s="85"/>
      <c r="C233" s="1"/>
      <c r="D233" s="85"/>
    </row>
    <row r="234" spans="1:4" ht="15" x14ac:dyDescent="0.25">
      <c r="A234" s="1"/>
      <c r="B234" s="85"/>
      <c r="C234" s="1"/>
      <c r="D234" s="85"/>
    </row>
    <row r="235" spans="1:4" ht="15" x14ac:dyDescent="0.25">
      <c r="A235" s="1"/>
      <c r="B235" s="85"/>
      <c r="C235" s="1"/>
      <c r="D235" s="85"/>
    </row>
    <row r="236" spans="1:4" ht="15" x14ac:dyDescent="0.25">
      <c r="A236" s="1"/>
      <c r="B236" s="85"/>
      <c r="C236" s="1"/>
      <c r="D236" s="85"/>
    </row>
    <row r="237" spans="1:4" ht="15" x14ac:dyDescent="0.25">
      <c r="A237" s="1"/>
      <c r="B237" s="85"/>
      <c r="C237" s="1"/>
      <c r="D237" s="85"/>
    </row>
    <row r="238" spans="1:4" ht="15" x14ac:dyDescent="0.25">
      <c r="A238" s="1"/>
      <c r="B238" s="85"/>
      <c r="C238" s="1"/>
      <c r="D238" s="85"/>
    </row>
    <row r="239" spans="1:4" ht="15" x14ac:dyDescent="0.25">
      <c r="A239" s="1"/>
      <c r="B239" s="85"/>
      <c r="C239" s="1"/>
      <c r="D239" s="85"/>
    </row>
    <row r="240" spans="1:4" ht="15" x14ac:dyDescent="0.25">
      <c r="A240" s="1"/>
      <c r="B240" s="85"/>
      <c r="C240" s="1"/>
      <c r="D240" s="85"/>
    </row>
    <row r="241" spans="1:4" ht="15" x14ac:dyDescent="0.25">
      <c r="A241" s="1"/>
      <c r="B241" s="85"/>
      <c r="C241" s="1"/>
      <c r="D241" s="85"/>
    </row>
    <row r="242" spans="1:4" ht="15" x14ac:dyDescent="0.25">
      <c r="A242" s="1"/>
      <c r="B242" s="85"/>
      <c r="C242" s="1"/>
      <c r="D242" s="85"/>
    </row>
    <row r="243" spans="1:4" ht="15" x14ac:dyDescent="0.25">
      <c r="A243" s="1"/>
      <c r="B243" s="85"/>
      <c r="C243" s="1"/>
      <c r="D243" s="85"/>
    </row>
    <row r="244" spans="1:4" ht="15" x14ac:dyDescent="0.25">
      <c r="A244" s="1"/>
      <c r="B244" s="85"/>
      <c r="C244" s="1"/>
      <c r="D244" s="85"/>
    </row>
    <row r="245" spans="1:4" ht="15" x14ac:dyDescent="0.25">
      <c r="A245" s="1"/>
      <c r="B245" s="85"/>
      <c r="C245" s="1"/>
      <c r="D245" s="85"/>
    </row>
    <row r="246" spans="1:4" ht="15" x14ac:dyDescent="0.25">
      <c r="A246" s="1"/>
      <c r="B246" s="85"/>
      <c r="C246" s="1"/>
      <c r="D246" s="85"/>
    </row>
    <row r="247" spans="1:4" ht="15" x14ac:dyDescent="0.25">
      <c r="A247" s="1"/>
      <c r="B247" s="85"/>
      <c r="C247" s="1"/>
      <c r="D247" s="85"/>
    </row>
    <row r="248" spans="1:4" ht="15" x14ac:dyDescent="0.25">
      <c r="A248" s="1"/>
      <c r="B248" s="85"/>
      <c r="C248" s="1"/>
      <c r="D248" s="85"/>
    </row>
    <row r="249" spans="1:4" ht="15" x14ac:dyDescent="0.25">
      <c r="A249" s="1"/>
      <c r="B249" s="85"/>
      <c r="C249" s="1"/>
      <c r="D249" s="85"/>
    </row>
    <row r="250" spans="1:4" ht="15" x14ac:dyDescent="0.25">
      <c r="A250" s="1"/>
      <c r="B250" s="85"/>
      <c r="C250" s="1"/>
      <c r="D250" s="85"/>
    </row>
    <row r="251" spans="1:4" ht="15" x14ac:dyDescent="0.25">
      <c r="A251" s="1"/>
      <c r="B251" s="85"/>
      <c r="C251" s="1"/>
      <c r="D251" s="85"/>
    </row>
    <row r="252" spans="1:4" ht="15" x14ac:dyDescent="0.25">
      <c r="A252" s="1"/>
      <c r="B252" s="85"/>
      <c r="C252" s="1"/>
      <c r="D252" s="85"/>
    </row>
    <row r="253" spans="1:4" ht="15" x14ac:dyDescent="0.25">
      <c r="A253" s="1"/>
      <c r="B253" s="85"/>
      <c r="C253" s="1"/>
      <c r="D253" s="85"/>
    </row>
    <row r="254" spans="1:4" ht="15" x14ac:dyDescent="0.25">
      <c r="A254" s="1"/>
      <c r="B254" s="85"/>
      <c r="C254" s="1"/>
      <c r="D254" s="85"/>
    </row>
    <row r="255" spans="1:4" ht="15" x14ac:dyDescent="0.25">
      <c r="A255" s="1"/>
      <c r="B255" s="85"/>
      <c r="C255" s="1"/>
      <c r="D255" s="85"/>
    </row>
    <row r="256" spans="1:4" ht="15" x14ac:dyDescent="0.25">
      <c r="A256" s="1"/>
      <c r="B256" s="85"/>
      <c r="C256" s="1"/>
      <c r="D256" s="85"/>
    </row>
    <row r="257" spans="1:4" ht="15" x14ac:dyDescent="0.25">
      <c r="A257" s="1"/>
      <c r="B257" s="85"/>
      <c r="C257" s="1"/>
      <c r="D257" s="85"/>
    </row>
    <row r="258" spans="1:4" ht="15" x14ac:dyDescent="0.25">
      <c r="A258" s="1"/>
      <c r="B258" s="85"/>
      <c r="C258" s="1"/>
      <c r="D258" s="85"/>
    </row>
    <row r="259" spans="1:4" ht="15" x14ac:dyDescent="0.25">
      <c r="A259" s="1"/>
      <c r="B259" s="85"/>
      <c r="C259" s="1"/>
      <c r="D259" s="85"/>
    </row>
    <row r="260" spans="1:4" ht="15" x14ac:dyDescent="0.25">
      <c r="A260" s="1"/>
      <c r="B260" s="85"/>
      <c r="C260" s="1"/>
      <c r="D260" s="85"/>
    </row>
    <row r="261" spans="1:4" ht="15" x14ac:dyDescent="0.25">
      <c r="A261" s="1"/>
      <c r="B261" s="85"/>
      <c r="C261" s="1"/>
      <c r="D261" s="85"/>
    </row>
    <row r="262" spans="1:4" ht="15" x14ac:dyDescent="0.25">
      <c r="A262" s="1"/>
      <c r="B262" s="85"/>
      <c r="C262" s="1"/>
      <c r="D262" s="85"/>
    </row>
    <row r="263" spans="1:4" ht="15" x14ac:dyDescent="0.25">
      <c r="A263" s="1"/>
      <c r="B263" s="85"/>
      <c r="C263" s="1"/>
      <c r="D263" s="85"/>
    </row>
    <row r="264" spans="1:4" ht="15" x14ac:dyDescent="0.25">
      <c r="A264" s="1"/>
      <c r="B264" s="85"/>
      <c r="C264" s="1"/>
      <c r="D264" s="85"/>
    </row>
    <row r="265" spans="1:4" ht="15" x14ac:dyDescent="0.25">
      <c r="A265" s="1"/>
      <c r="B265" s="85"/>
      <c r="C265" s="1"/>
      <c r="D265" s="85"/>
    </row>
    <row r="266" spans="1:4" ht="15" x14ac:dyDescent="0.25">
      <c r="A266" s="1"/>
      <c r="B266" s="85"/>
      <c r="C266" s="1"/>
      <c r="D266" s="85"/>
    </row>
    <row r="267" spans="1:4" ht="15" x14ac:dyDescent="0.25">
      <c r="A267" s="1"/>
      <c r="B267" s="85"/>
      <c r="C267" s="1"/>
      <c r="D267" s="85"/>
    </row>
    <row r="268" spans="1:4" ht="15" x14ac:dyDescent="0.25">
      <c r="A268" s="1"/>
      <c r="B268" s="85"/>
      <c r="C268" s="1"/>
      <c r="D268" s="85"/>
    </row>
    <row r="269" spans="1:4" ht="15" x14ac:dyDescent="0.25">
      <c r="A269" s="1"/>
      <c r="B269" s="85"/>
      <c r="C269" s="1"/>
      <c r="D269" s="85"/>
    </row>
    <row r="270" spans="1:4" ht="15" x14ac:dyDescent="0.25">
      <c r="A270" s="1"/>
      <c r="B270" s="85"/>
      <c r="C270" s="1"/>
      <c r="D270" s="85"/>
    </row>
    <row r="271" spans="1:4" ht="15" x14ac:dyDescent="0.25">
      <c r="A271" s="1"/>
      <c r="B271" s="85"/>
      <c r="C271" s="1"/>
      <c r="D271" s="85"/>
    </row>
    <row r="272" spans="1:4" ht="15" x14ac:dyDescent="0.25">
      <c r="A272" s="1"/>
      <c r="B272" s="85"/>
      <c r="C272" s="1"/>
      <c r="D272" s="85"/>
    </row>
    <row r="273" spans="1:4" ht="15" x14ac:dyDescent="0.25">
      <c r="A273" s="1"/>
      <c r="B273" s="85"/>
      <c r="C273" s="1"/>
      <c r="D273" s="85"/>
    </row>
    <row r="274" spans="1:4" ht="15" x14ac:dyDescent="0.25">
      <c r="A274" s="1"/>
      <c r="B274" s="85"/>
      <c r="C274" s="1"/>
      <c r="D274" s="85"/>
    </row>
    <row r="275" spans="1:4" ht="15" x14ac:dyDescent="0.25">
      <c r="A275" s="1"/>
      <c r="B275" s="85"/>
      <c r="C275" s="1"/>
      <c r="D275" s="85"/>
    </row>
    <row r="276" spans="1:4" ht="15" x14ac:dyDescent="0.25">
      <c r="A276" s="1"/>
      <c r="B276" s="85"/>
      <c r="C276" s="1"/>
      <c r="D276" s="85"/>
    </row>
    <row r="277" spans="1:4" ht="15" x14ac:dyDescent="0.25">
      <c r="A277" s="1"/>
      <c r="B277" s="85"/>
      <c r="C277" s="1"/>
      <c r="D277" s="85"/>
    </row>
    <row r="278" spans="1:4" ht="15" x14ac:dyDescent="0.25">
      <c r="A278" s="1"/>
      <c r="B278" s="85"/>
      <c r="C278" s="1"/>
      <c r="D278" s="85"/>
    </row>
    <row r="279" spans="1:4" ht="15" x14ac:dyDescent="0.25">
      <c r="A279" s="1"/>
      <c r="B279" s="85"/>
      <c r="C279" s="1"/>
      <c r="D279" s="85"/>
    </row>
    <row r="280" spans="1:4" ht="15" x14ac:dyDescent="0.25">
      <c r="A280" s="1"/>
      <c r="B280" s="85"/>
      <c r="C280" s="1"/>
      <c r="D280" s="85"/>
    </row>
    <row r="281" spans="1:4" ht="15" x14ac:dyDescent="0.25">
      <c r="A281" s="1"/>
      <c r="B281" s="85"/>
      <c r="C281" s="1"/>
      <c r="D281" s="85"/>
    </row>
    <row r="282" spans="1:4" ht="15" x14ac:dyDescent="0.25">
      <c r="A282" s="1"/>
      <c r="B282" s="85"/>
      <c r="C282" s="1"/>
      <c r="D282" s="85"/>
    </row>
    <row r="283" spans="1:4" ht="15" x14ac:dyDescent="0.25">
      <c r="A283" s="1"/>
      <c r="B283" s="85"/>
      <c r="C283" s="1"/>
      <c r="D283" s="85"/>
    </row>
    <row r="284" spans="1:4" ht="15" x14ac:dyDescent="0.25">
      <c r="A284" s="1"/>
      <c r="B284" s="85"/>
      <c r="C284" s="1"/>
      <c r="D284" s="85"/>
    </row>
    <row r="285" spans="1:4" ht="15" x14ac:dyDescent="0.25">
      <c r="A285" s="1"/>
      <c r="B285" s="85"/>
      <c r="C285" s="1"/>
      <c r="D285" s="85"/>
    </row>
    <row r="286" spans="1:4" ht="15" x14ac:dyDescent="0.25">
      <c r="A286" s="1"/>
      <c r="B286" s="85"/>
      <c r="C286" s="1"/>
      <c r="D286" s="85"/>
    </row>
    <row r="287" spans="1:4" ht="15" x14ac:dyDescent="0.25">
      <c r="A287" s="1"/>
      <c r="B287" s="85"/>
      <c r="C287" s="1"/>
      <c r="D287" s="85"/>
    </row>
    <row r="288" spans="1:4" ht="15" x14ac:dyDescent="0.25">
      <c r="A288" s="1"/>
      <c r="B288" s="85"/>
      <c r="C288" s="1"/>
      <c r="D288" s="85"/>
    </row>
    <row r="289" spans="1:4" ht="15" x14ac:dyDescent="0.25">
      <c r="A289" s="1"/>
      <c r="B289" s="85"/>
      <c r="C289" s="1"/>
      <c r="D289" s="85"/>
    </row>
    <row r="290" spans="1:4" ht="15" x14ac:dyDescent="0.25">
      <c r="A290" s="1"/>
      <c r="B290" s="85"/>
      <c r="C290" s="1"/>
      <c r="D290" s="85"/>
    </row>
    <row r="291" spans="1:4" ht="15" x14ac:dyDescent="0.25">
      <c r="A291" s="1"/>
      <c r="B291" s="85"/>
      <c r="C291" s="1"/>
      <c r="D291" s="85"/>
    </row>
    <row r="292" spans="1:4" ht="15" x14ac:dyDescent="0.25">
      <c r="A292" s="1"/>
      <c r="B292" s="85"/>
      <c r="C292" s="1"/>
      <c r="D292" s="85"/>
    </row>
    <row r="293" spans="1:4" ht="15" x14ac:dyDescent="0.25">
      <c r="A293" s="1"/>
      <c r="B293" s="85"/>
      <c r="C293" s="1"/>
      <c r="D293" s="85"/>
    </row>
    <row r="294" spans="1:4" ht="15" x14ac:dyDescent="0.25">
      <c r="A294" s="1"/>
      <c r="B294" s="85"/>
      <c r="C294" s="1"/>
      <c r="D294" s="85"/>
    </row>
    <row r="295" spans="1:4" ht="15" x14ac:dyDescent="0.25">
      <c r="A295" s="1"/>
      <c r="B295" s="85"/>
      <c r="C295" s="1"/>
      <c r="D295" s="85"/>
    </row>
    <row r="296" spans="1:4" ht="15" x14ac:dyDescent="0.25">
      <c r="A296" s="1"/>
      <c r="B296" s="85"/>
      <c r="C296" s="1"/>
      <c r="D296" s="85"/>
    </row>
    <row r="297" spans="1:4" ht="15" x14ac:dyDescent="0.25">
      <c r="A297" s="1"/>
      <c r="B297" s="85"/>
      <c r="C297" s="1"/>
      <c r="D297" s="85"/>
    </row>
    <row r="298" spans="1:4" ht="15" x14ac:dyDescent="0.25">
      <c r="A298" s="1"/>
      <c r="B298" s="85"/>
      <c r="C298" s="1"/>
      <c r="D298" s="85"/>
    </row>
    <row r="299" spans="1:4" ht="15" x14ac:dyDescent="0.25">
      <c r="A299" s="1"/>
      <c r="B299" s="85"/>
      <c r="C299" s="1"/>
      <c r="D299" s="85"/>
    </row>
    <row r="300" spans="1:4" ht="15" x14ac:dyDescent="0.25">
      <c r="A300" s="1"/>
      <c r="B300" s="85"/>
      <c r="C300" s="1"/>
      <c r="D300" s="85"/>
    </row>
    <row r="301" spans="1:4" ht="15" x14ac:dyDescent="0.25">
      <c r="A301" s="1"/>
      <c r="B301" s="85"/>
      <c r="C301" s="1"/>
      <c r="D301" s="85"/>
    </row>
    <row r="302" spans="1:4" ht="15" x14ac:dyDescent="0.25">
      <c r="A302" s="1"/>
      <c r="B302" s="85"/>
      <c r="C302" s="1"/>
      <c r="D302" s="85"/>
    </row>
    <row r="303" spans="1:4" ht="15" x14ac:dyDescent="0.25">
      <c r="A303" s="1"/>
      <c r="B303" s="85"/>
      <c r="C303" s="1"/>
      <c r="D303" s="85"/>
    </row>
    <row r="304" spans="1:4" ht="15" x14ac:dyDescent="0.25">
      <c r="A304" s="1"/>
      <c r="B304" s="85"/>
      <c r="C304" s="1"/>
      <c r="D304" s="85"/>
    </row>
    <row r="305" spans="1:4" ht="15" x14ac:dyDescent="0.25">
      <c r="A305" s="1"/>
      <c r="B305" s="85"/>
      <c r="C305" s="1"/>
      <c r="D305" s="85"/>
    </row>
    <row r="306" spans="1:4" ht="15" x14ac:dyDescent="0.25">
      <c r="A306" s="1"/>
      <c r="B306" s="85"/>
      <c r="C306" s="1"/>
      <c r="D306" s="85"/>
    </row>
    <row r="307" spans="1:4" ht="15" x14ac:dyDescent="0.25">
      <c r="A307" s="1"/>
      <c r="B307" s="85"/>
      <c r="C307" s="1"/>
      <c r="D307" s="85"/>
    </row>
    <row r="308" spans="1:4" ht="15" x14ac:dyDescent="0.25">
      <c r="A308" s="1"/>
      <c r="B308" s="85"/>
      <c r="C308" s="1"/>
      <c r="D308" s="85"/>
    </row>
    <row r="309" spans="1:4" ht="15" x14ac:dyDescent="0.25">
      <c r="A309" s="1"/>
      <c r="B309" s="85"/>
      <c r="C309" s="1"/>
      <c r="D309" s="85"/>
    </row>
    <row r="310" spans="1:4" ht="15" x14ac:dyDescent="0.25">
      <c r="A310" s="1"/>
      <c r="B310" s="85"/>
      <c r="C310" s="1"/>
      <c r="D310" s="85"/>
    </row>
    <row r="311" spans="1:4" ht="15" x14ac:dyDescent="0.25">
      <c r="A311" s="1"/>
      <c r="B311" s="85"/>
      <c r="C311" s="1"/>
      <c r="D311" s="85"/>
    </row>
    <row r="312" spans="1:4" ht="15" x14ac:dyDescent="0.25">
      <c r="A312" s="1"/>
      <c r="B312" s="85"/>
      <c r="C312" s="1"/>
      <c r="D312" s="85"/>
    </row>
    <row r="313" spans="1:4" ht="15" x14ac:dyDescent="0.25">
      <c r="A313" s="1"/>
      <c r="B313" s="85"/>
      <c r="C313" s="1"/>
      <c r="D313" s="85"/>
    </row>
    <row r="314" spans="1:4" ht="15" x14ac:dyDescent="0.25">
      <c r="A314" s="1"/>
      <c r="B314" s="85"/>
      <c r="C314" s="1"/>
      <c r="D314" s="85"/>
    </row>
    <row r="315" spans="1:4" ht="15" x14ac:dyDescent="0.25">
      <c r="A315" s="1"/>
      <c r="B315" s="85"/>
      <c r="C315" s="1"/>
      <c r="D315" s="85"/>
    </row>
    <row r="316" spans="1:4" ht="15" x14ac:dyDescent="0.25">
      <c r="A316" s="1"/>
      <c r="B316" s="85"/>
      <c r="C316" s="1"/>
      <c r="D316" s="85"/>
    </row>
    <row r="317" spans="1:4" ht="15" x14ac:dyDescent="0.25">
      <c r="A317" s="1"/>
      <c r="B317" s="85"/>
      <c r="C317" s="1"/>
      <c r="D317" s="85"/>
    </row>
    <row r="318" spans="1:4" ht="15" x14ac:dyDescent="0.25">
      <c r="A318" s="1"/>
      <c r="B318" s="85"/>
      <c r="C318" s="1"/>
      <c r="D318" s="85"/>
    </row>
    <row r="319" spans="1:4" ht="15" x14ac:dyDescent="0.25">
      <c r="A319" s="1"/>
      <c r="B319" s="85"/>
      <c r="C319" s="1"/>
      <c r="D319" s="85"/>
    </row>
    <row r="320" spans="1:4" ht="15" x14ac:dyDescent="0.25">
      <c r="A320" s="1"/>
      <c r="B320" s="85"/>
      <c r="C320" s="1"/>
      <c r="D320" s="85"/>
    </row>
    <row r="321" spans="1:4" ht="15" x14ac:dyDescent="0.25">
      <c r="A321" s="1"/>
      <c r="B321" s="85"/>
      <c r="C321" s="1"/>
      <c r="D321" s="85"/>
    </row>
    <row r="322" spans="1:4" ht="15" x14ac:dyDescent="0.25">
      <c r="A322" s="1"/>
      <c r="B322" s="85"/>
      <c r="C322" s="1"/>
      <c r="D322" s="85"/>
    </row>
    <row r="323" spans="1:4" ht="15" x14ac:dyDescent="0.25">
      <c r="A323" s="1"/>
      <c r="B323" s="85"/>
      <c r="C323" s="1"/>
      <c r="D323" s="85"/>
    </row>
    <row r="324" spans="1:4" ht="15" x14ac:dyDescent="0.25">
      <c r="A324" s="1"/>
      <c r="B324" s="85"/>
      <c r="C324" s="1"/>
      <c r="D324" s="85"/>
    </row>
    <row r="325" spans="1:4" ht="15" x14ac:dyDescent="0.25">
      <c r="A325" s="1"/>
      <c r="B325" s="85"/>
      <c r="C325" s="1"/>
      <c r="D325" s="85"/>
    </row>
    <row r="326" spans="1:4" ht="15" x14ac:dyDescent="0.25">
      <c r="A326" s="1"/>
      <c r="B326" s="85"/>
      <c r="C326" s="1"/>
      <c r="D326" s="85"/>
    </row>
    <row r="327" spans="1:4" ht="15" x14ac:dyDescent="0.25">
      <c r="A327" s="1"/>
      <c r="B327" s="85"/>
      <c r="C327" s="1"/>
      <c r="D327" s="85"/>
    </row>
    <row r="328" spans="1:4" ht="15" x14ac:dyDescent="0.25">
      <c r="A328" s="1"/>
      <c r="B328" s="85"/>
      <c r="C328" s="1"/>
      <c r="D328" s="85"/>
    </row>
    <row r="329" spans="1:4" ht="15" x14ac:dyDescent="0.25">
      <c r="A329" s="1"/>
      <c r="B329" s="85"/>
      <c r="C329" s="1"/>
      <c r="D329" s="85"/>
    </row>
    <row r="330" spans="1:4" ht="15" x14ac:dyDescent="0.25">
      <c r="A330" s="1"/>
      <c r="B330" s="85"/>
      <c r="C330" s="1"/>
      <c r="D330" s="85"/>
    </row>
    <row r="331" spans="1:4" ht="15" x14ac:dyDescent="0.25">
      <c r="A331" s="1"/>
      <c r="B331" s="85"/>
      <c r="C331" s="1"/>
      <c r="D331" s="85"/>
    </row>
    <row r="332" spans="1:4" ht="15" x14ac:dyDescent="0.25">
      <c r="A332" s="1"/>
      <c r="B332" s="85"/>
      <c r="C332" s="1"/>
      <c r="D332" s="85"/>
    </row>
    <row r="333" spans="1:4" ht="15" x14ac:dyDescent="0.25">
      <c r="A333" s="1"/>
      <c r="B333" s="85"/>
      <c r="C333" s="1"/>
      <c r="D333" s="85"/>
    </row>
    <row r="334" spans="1:4" ht="15" x14ac:dyDescent="0.25">
      <c r="A334" s="1"/>
      <c r="B334" s="1"/>
      <c r="C334" s="1"/>
      <c r="D334" s="85"/>
    </row>
    <row r="335" spans="1:4" ht="15" x14ac:dyDescent="0.25">
      <c r="A335" s="1"/>
      <c r="B335" s="1"/>
      <c r="C335" s="1"/>
      <c r="D335" s="85"/>
    </row>
    <row r="336" spans="1:4" ht="15" x14ac:dyDescent="0.25">
      <c r="A336" s="1"/>
      <c r="B336" s="1"/>
      <c r="C336" s="1"/>
      <c r="D336" s="85"/>
    </row>
    <row r="337" spans="1:4" ht="15" x14ac:dyDescent="0.25">
      <c r="A337" s="1"/>
      <c r="B337" s="1"/>
      <c r="C337" s="1"/>
      <c r="D337" s="85"/>
    </row>
    <row r="338" spans="1:4" ht="15" x14ac:dyDescent="0.25">
      <c r="A338" s="1"/>
      <c r="B338" s="1"/>
      <c r="C338" s="1"/>
      <c r="D338" s="85"/>
    </row>
    <row r="339" spans="1:4" ht="15" x14ac:dyDescent="0.25">
      <c r="A339" s="1"/>
      <c r="B339" s="1"/>
      <c r="C339" s="1"/>
      <c r="D339" s="85"/>
    </row>
    <row r="340" spans="1:4" ht="15" x14ac:dyDescent="0.25">
      <c r="A340" s="1"/>
      <c r="B340" s="1"/>
      <c r="C340" s="1"/>
      <c r="D340" s="85"/>
    </row>
    <row r="341" spans="1:4" ht="15" x14ac:dyDescent="0.25">
      <c r="A341" s="1"/>
      <c r="B341" s="1"/>
      <c r="C341" s="1"/>
      <c r="D341" s="85"/>
    </row>
    <row r="342" spans="1:4" ht="15" x14ac:dyDescent="0.25">
      <c r="A342" s="1"/>
      <c r="B342" s="1"/>
      <c r="C342" s="1"/>
      <c r="D342" s="85"/>
    </row>
    <row r="343" spans="1:4" ht="15" x14ac:dyDescent="0.25">
      <c r="A343" s="1"/>
      <c r="B343" s="1"/>
      <c r="C343" s="1"/>
      <c r="D343" s="85"/>
    </row>
    <row r="344" spans="1:4" ht="15" x14ac:dyDescent="0.25">
      <c r="A344" s="1"/>
      <c r="B344" s="1"/>
      <c r="C344" s="1"/>
      <c r="D344" s="85"/>
    </row>
    <row r="345" spans="1:4" ht="15" x14ac:dyDescent="0.25">
      <c r="A345" s="1"/>
      <c r="B345" s="1"/>
      <c r="C345" s="1"/>
      <c r="D345" s="85"/>
    </row>
    <row r="346" spans="1:4" ht="15" x14ac:dyDescent="0.25">
      <c r="A346" s="1"/>
      <c r="B346" s="1"/>
      <c r="C346" s="1"/>
      <c r="D346" s="85"/>
    </row>
    <row r="347" spans="1:4" ht="15" x14ac:dyDescent="0.25">
      <c r="A347" s="1"/>
      <c r="B347" s="1"/>
      <c r="C347" s="1"/>
      <c r="D347" s="85"/>
    </row>
    <row r="348" spans="1:4" ht="15" x14ac:dyDescent="0.25">
      <c r="A348" s="1"/>
      <c r="B348" s="1"/>
      <c r="C348" s="1"/>
      <c r="D348" s="85"/>
    </row>
    <row r="349" spans="1:4" ht="15" x14ac:dyDescent="0.25">
      <c r="A349" s="1"/>
      <c r="B349" s="1"/>
      <c r="C349" s="1"/>
      <c r="D349" s="85"/>
    </row>
    <row r="350" spans="1:4" ht="15" x14ac:dyDescent="0.25">
      <c r="A350" s="1"/>
      <c r="B350" s="1"/>
      <c r="C350" s="1"/>
      <c r="D350" s="85"/>
    </row>
    <row r="351" spans="1:4" ht="15" x14ac:dyDescent="0.25">
      <c r="A351" s="1"/>
      <c r="B351" s="1"/>
      <c r="C351" s="1"/>
      <c r="D351" s="85"/>
    </row>
    <row r="352" spans="1:4" ht="15" x14ac:dyDescent="0.25">
      <c r="A352" s="1"/>
      <c r="B352" s="1"/>
      <c r="C352" s="1"/>
      <c r="D352" s="85"/>
    </row>
    <row r="353" spans="1:4" ht="15" x14ac:dyDescent="0.25">
      <c r="A353" s="1"/>
      <c r="B353" s="1"/>
      <c r="C353" s="1"/>
      <c r="D353" s="85"/>
    </row>
    <row r="354" spans="1:4" ht="15" x14ac:dyDescent="0.25">
      <c r="A354" s="1"/>
      <c r="B354" s="1"/>
      <c r="C354" s="1"/>
      <c r="D354" s="85"/>
    </row>
    <row r="355" spans="1:4" ht="15" x14ac:dyDescent="0.25">
      <c r="A355" s="1"/>
      <c r="B355" s="1"/>
      <c r="C355" s="1"/>
      <c r="D355" s="85"/>
    </row>
    <row r="356" spans="1:4" ht="15" x14ac:dyDescent="0.25">
      <c r="A356" s="1"/>
      <c r="B356" s="1"/>
      <c r="C356" s="1"/>
      <c r="D356" s="85"/>
    </row>
    <row r="357" spans="1:4" ht="15" x14ac:dyDescent="0.25">
      <c r="A357" s="1"/>
      <c r="B357" s="1"/>
      <c r="C357" s="1"/>
      <c r="D357" s="85"/>
    </row>
    <row r="358" spans="1:4" ht="15" x14ac:dyDescent="0.25">
      <c r="A358" s="1"/>
      <c r="B358" s="1"/>
      <c r="C358" s="1"/>
      <c r="D358" s="85"/>
    </row>
    <row r="359" spans="1:4" ht="15" x14ac:dyDescent="0.25">
      <c r="A359" s="1"/>
      <c r="B359" s="1"/>
      <c r="C359" s="1"/>
      <c r="D359" s="85"/>
    </row>
    <row r="360" spans="1:4" ht="15" x14ac:dyDescent="0.25">
      <c r="A360" s="1"/>
      <c r="B360" s="1"/>
      <c r="C360" s="1"/>
      <c r="D360" s="85"/>
    </row>
    <row r="361" spans="1:4" ht="15" x14ac:dyDescent="0.25">
      <c r="A361" s="1"/>
      <c r="B361" s="1"/>
      <c r="C361" s="1"/>
      <c r="D361" s="85"/>
    </row>
    <row r="362" spans="1:4" ht="15" x14ac:dyDescent="0.25">
      <c r="A362" s="1"/>
      <c r="B362" s="1"/>
      <c r="C362" s="1"/>
      <c r="D362" s="85"/>
    </row>
    <row r="363" spans="1:4" ht="15" x14ac:dyDescent="0.25">
      <c r="A363" s="1"/>
      <c r="B363" s="1"/>
      <c r="C363" s="1"/>
      <c r="D363" s="85"/>
    </row>
    <row r="364" spans="1:4" ht="15" x14ac:dyDescent="0.25">
      <c r="A364" s="1"/>
      <c r="B364" s="1"/>
      <c r="C364" s="1"/>
      <c r="D364" s="85"/>
    </row>
    <row r="365" spans="1:4" ht="15" x14ac:dyDescent="0.25">
      <c r="A365" s="1"/>
      <c r="B365" s="1"/>
      <c r="C365" s="1"/>
      <c r="D365" s="85"/>
    </row>
    <row r="366" spans="1:4" ht="15" x14ac:dyDescent="0.25">
      <c r="A366" s="1"/>
      <c r="B366" s="1"/>
      <c r="C366" s="1"/>
      <c r="D366" s="85"/>
    </row>
    <row r="367" spans="1:4" ht="15" x14ac:dyDescent="0.25">
      <c r="A367" s="1"/>
      <c r="B367" s="1"/>
      <c r="C367" s="1"/>
      <c r="D367" s="85"/>
    </row>
    <row r="368" spans="1:4" ht="15" x14ac:dyDescent="0.25">
      <c r="A368" s="1"/>
      <c r="B368" s="1"/>
      <c r="C368" s="1"/>
      <c r="D368" s="85"/>
    </row>
    <row r="369" spans="1:4" ht="15" x14ac:dyDescent="0.25">
      <c r="A369" s="1"/>
      <c r="B369" s="1"/>
      <c r="C369" s="1"/>
      <c r="D369" s="85"/>
    </row>
    <row r="370" spans="1:4" ht="15" x14ac:dyDescent="0.25">
      <c r="A370" s="1"/>
      <c r="B370" s="1"/>
      <c r="C370" s="1"/>
      <c r="D370" s="85"/>
    </row>
    <row r="371" spans="1:4" ht="15" x14ac:dyDescent="0.25">
      <c r="A371" s="1"/>
      <c r="B371" s="1"/>
      <c r="C371" s="1"/>
      <c r="D371" s="85"/>
    </row>
    <row r="372" spans="1:4" ht="15" x14ac:dyDescent="0.25">
      <c r="A372" s="1"/>
      <c r="B372" s="1"/>
      <c r="C372" s="1"/>
      <c r="D372" s="85"/>
    </row>
    <row r="373" spans="1:4" ht="15" x14ac:dyDescent="0.25">
      <c r="A373" s="1"/>
      <c r="B373" s="1"/>
      <c r="C373" s="1"/>
      <c r="D373" s="85"/>
    </row>
    <row r="374" spans="1:4" ht="15" x14ac:dyDescent="0.25">
      <c r="A374" s="1"/>
      <c r="B374" s="1"/>
      <c r="C374" s="1"/>
      <c r="D374" s="85"/>
    </row>
    <row r="375" spans="1:4" ht="15" x14ac:dyDescent="0.25">
      <c r="A375" s="1"/>
      <c r="B375" s="1"/>
      <c r="C375" s="1"/>
      <c r="D375" s="85"/>
    </row>
    <row r="376" spans="1:4" ht="15" x14ac:dyDescent="0.25">
      <c r="A376" s="1"/>
      <c r="B376" s="1"/>
      <c r="C376" s="1"/>
      <c r="D376" s="85"/>
    </row>
    <row r="377" spans="1:4" ht="15" x14ac:dyDescent="0.25">
      <c r="A377" s="1"/>
      <c r="B377" s="1"/>
      <c r="C377" s="1"/>
      <c r="D377" s="85"/>
    </row>
    <row r="378" spans="1:4" ht="15" x14ac:dyDescent="0.25">
      <c r="A378" s="1"/>
      <c r="B378" s="1"/>
      <c r="C378" s="1"/>
      <c r="D378" s="85"/>
    </row>
    <row r="379" spans="1:4" ht="15" x14ac:dyDescent="0.25">
      <c r="A379" s="1"/>
      <c r="B379" s="1"/>
      <c r="C379" s="1"/>
      <c r="D379" s="85"/>
    </row>
    <row r="380" spans="1:4" ht="15" x14ac:dyDescent="0.25">
      <c r="A380" s="1"/>
      <c r="B380" s="1"/>
      <c r="C380" s="1"/>
      <c r="D380" s="85"/>
    </row>
    <row r="381" spans="1:4" ht="15" x14ac:dyDescent="0.25">
      <c r="A381" s="1"/>
      <c r="B381" s="1"/>
      <c r="C381" s="1"/>
      <c r="D381" s="85"/>
    </row>
    <row r="382" spans="1:4" ht="15" x14ac:dyDescent="0.25">
      <c r="A382" s="1"/>
      <c r="B382" s="1"/>
      <c r="C382" s="1"/>
      <c r="D382" s="85"/>
    </row>
    <row r="383" spans="1:4" ht="15" x14ac:dyDescent="0.25">
      <c r="A383" s="1"/>
      <c r="B383" s="1"/>
      <c r="C383" s="1"/>
      <c r="D383" s="85"/>
    </row>
    <row r="384" spans="1:4" ht="15" x14ac:dyDescent="0.25">
      <c r="A384" s="1"/>
      <c r="B384" s="1"/>
      <c r="C384" s="1"/>
      <c r="D384" s="85"/>
    </row>
    <row r="385" spans="1:4" ht="15" x14ac:dyDescent="0.25">
      <c r="A385" s="1"/>
      <c r="B385" s="1"/>
      <c r="C385" s="1"/>
      <c r="D385" s="85"/>
    </row>
    <row r="386" spans="1:4" ht="15" x14ac:dyDescent="0.25">
      <c r="A386" s="1"/>
      <c r="B386" s="1"/>
      <c r="C386" s="1"/>
      <c r="D386" s="85"/>
    </row>
    <row r="387" spans="1:4" ht="15" x14ac:dyDescent="0.25">
      <c r="A387" s="1"/>
      <c r="B387" s="1"/>
      <c r="C387" s="1"/>
      <c r="D387" s="85"/>
    </row>
    <row r="388" spans="1:4" ht="15" x14ac:dyDescent="0.25">
      <c r="A388" s="1"/>
      <c r="B388" s="1"/>
      <c r="C388" s="1"/>
      <c r="D388" s="85"/>
    </row>
    <row r="389" spans="1:4" ht="15" x14ac:dyDescent="0.25">
      <c r="A389" s="1"/>
      <c r="B389" s="1"/>
      <c r="C389" s="1"/>
      <c r="D389" s="85"/>
    </row>
    <row r="390" spans="1:4" ht="15" x14ac:dyDescent="0.25">
      <c r="A390" s="1"/>
      <c r="B390" s="1"/>
      <c r="C390" s="1"/>
      <c r="D390" s="85"/>
    </row>
    <row r="391" spans="1:4" ht="15" x14ac:dyDescent="0.25">
      <c r="A391" s="1"/>
      <c r="B391" s="1"/>
      <c r="C391" s="1"/>
      <c r="D391" s="85"/>
    </row>
    <row r="392" spans="1:4" ht="15" x14ac:dyDescent="0.25">
      <c r="A392" s="1"/>
      <c r="B392" s="1"/>
      <c r="C392" s="1"/>
      <c r="D392" s="85"/>
    </row>
    <row r="393" spans="1:4" ht="15" x14ac:dyDescent="0.25">
      <c r="A393" s="1"/>
      <c r="B393" s="1"/>
      <c r="C393" s="1"/>
      <c r="D393" s="85"/>
    </row>
    <row r="394" spans="1:4" ht="15" x14ac:dyDescent="0.25">
      <c r="A394" s="1"/>
      <c r="B394" s="1"/>
      <c r="C394" s="1"/>
      <c r="D394" s="85"/>
    </row>
    <row r="395" spans="1:4" ht="15" x14ac:dyDescent="0.25">
      <c r="A395" s="1"/>
      <c r="B395" s="1"/>
      <c r="C395" s="1"/>
      <c r="D395" s="85"/>
    </row>
    <row r="396" spans="1:4" ht="15" x14ac:dyDescent="0.25">
      <c r="A396" s="1"/>
      <c r="B396" s="1"/>
      <c r="C396" s="1"/>
      <c r="D396" s="85"/>
    </row>
    <row r="397" spans="1:4" ht="15" x14ac:dyDescent="0.25">
      <c r="A397" s="1"/>
      <c r="B397" s="1"/>
      <c r="C397" s="1"/>
      <c r="D397" s="85"/>
    </row>
    <row r="398" spans="1:4" ht="15" x14ac:dyDescent="0.25">
      <c r="A398" s="1"/>
      <c r="B398" s="1"/>
      <c r="C398" s="1"/>
      <c r="D398" s="85"/>
    </row>
    <row r="399" spans="1:4" ht="15" x14ac:dyDescent="0.25">
      <c r="A399" s="1"/>
      <c r="B399" s="1"/>
      <c r="C399" s="1"/>
      <c r="D399" s="85"/>
    </row>
    <row r="400" spans="1:4" ht="15" x14ac:dyDescent="0.25">
      <c r="A400" s="1"/>
      <c r="B400" s="1"/>
      <c r="C400" s="1"/>
      <c r="D400" s="85"/>
    </row>
    <row r="401" spans="1:4" ht="15" x14ac:dyDescent="0.25">
      <c r="A401" s="1"/>
      <c r="B401" s="1"/>
      <c r="C401" s="1"/>
      <c r="D401" s="85"/>
    </row>
    <row r="402" spans="1:4" ht="15" x14ac:dyDescent="0.25">
      <c r="A402" s="1"/>
      <c r="B402" s="1"/>
      <c r="C402" s="1"/>
      <c r="D402" s="85"/>
    </row>
    <row r="403" spans="1:4" ht="15" x14ac:dyDescent="0.25">
      <c r="A403" s="1"/>
      <c r="B403" s="1"/>
      <c r="C403" s="1"/>
      <c r="D403" s="85"/>
    </row>
    <row r="404" spans="1:4" ht="15" x14ac:dyDescent="0.25">
      <c r="A404" s="1"/>
      <c r="B404" s="1"/>
      <c r="C404" s="1"/>
      <c r="D404" s="85"/>
    </row>
    <row r="405" spans="1:4" ht="15" x14ac:dyDescent="0.25">
      <c r="A405" s="1"/>
      <c r="B405" s="1"/>
      <c r="C405" s="1"/>
      <c r="D405" s="85"/>
    </row>
    <row r="406" spans="1:4" ht="15" x14ac:dyDescent="0.25">
      <c r="A406" s="1"/>
      <c r="B406" s="1"/>
      <c r="C406" s="1"/>
      <c r="D406" s="85"/>
    </row>
    <row r="407" spans="1:4" ht="15" x14ac:dyDescent="0.25">
      <c r="A407" s="1"/>
      <c r="B407" s="1"/>
      <c r="C407" s="1"/>
      <c r="D407" s="85"/>
    </row>
    <row r="408" spans="1:4" ht="15" x14ac:dyDescent="0.25">
      <c r="A408" s="1"/>
      <c r="B408" s="1"/>
      <c r="C408" s="1"/>
      <c r="D408" s="85"/>
    </row>
    <row r="409" spans="1:4" ht="15" x14ac:dyDescent="0.25">
      <c r="A409" s="1"/>
      <c r="B409" s="1"/>
      <c r="C409" s="1"/>
      <c r="D409" s="85"/>
    </row>
    <row r="410" spans="1:4" ht="15" x14ac:dyDescent="0.25">
      <c r="A410" s="1"/>
      <c r="B410" s="1"/>
      <c r="C410" s="1"/>
      <c r="D410" s="85"/>
    </row>
    <row r="411" spans="1:4" ht="15" x14ac:dyDescent="0.25">
      <c r="A411" s="1"/>
      <c r="B411" s="1"/>
      <c r="C411" s="1"/>
      <c r="D411" s="85"/>
    </row>
    <row r="412" spans="1:4" ht="15" x14ac:dyDescent="0.25">
      <c r="A412" s="1"/>
      <c r="B412" s="1"/>
      <c r="C412" s="1"/>
      <c r="D412" s="85"/>
    </row>
    <row r="413" spans="1:4" ht="15" x14ac:dyDescent="0.25">
      <c r="A413" s="1"/>
      <c r="B413" s="1"/>
      <c r="C413" s="1"/>
      <c r="D413" s="85"/>
    </row>
    <row r="414" spans="1:4" ht="15" x14ac:dyDescent="0.25">
      <c r="A414" s="1"/>
      <c r="B414" s="1"/>
      <c r="C414" s="1"/>
      <c r="D414" s="85"/>
    </row>
    <row r="415" spans="1:4" ht="15" x14ac:dyDescent="0.25">
      <c r="A415" s="1"/>
      <c r="B415" s="1"/>
      <c r="C415" s="1"/>
      <c r="D415" s="85"/>
    </row>
    <row r="416" spans="1:4" ht="15" x14ac:dyDescent="0.25">
      <c r="A416" s="1"/>
      <c r="B416" s="1"/>
      <c r="C416" s="1"/>
      <c r="D416" s="85"/>
    </row>
    <row r="417" spans="1:4" ht="15" x14ac:dyDescent="0.25">
      <c r="A417" s="1"/>
      <c r="B417" s="1"/>
      <c r="C417" s="1"/>
      <c r="D417" s="85"/>
    </row>
    <row r="418" spans="1:4" ht="15" x14ac:dyDescent="0.25">
      <c r="A418" s="1"/>
      <c r="B418" s="1"/>
      <c r="C418" s="1"/>
      <c r="D418" s="85"/>
    </row>
    <row r="419" spans="1:4" ht="15" x14ac:dyDescent="0.25">
      <c r="A419" s="1"/>
      <c r="B419" s="1"/>
      <c r="C419" s="1"/>
      <c r="D419" s="85"/>
    </row>
    <row r="420" spans="1:4" ht="15" x14ac:dyDescent="0.25">
      <c r="A420" s="1"/>
      <c r="B420" s="1"/>
      <c r="C420" s="1"/>
      <c r="D420" s="85"/>
    </row>
    <row r="421" spans="1:4" ht="15" x14ac:dyDescent="0.25">
      <c r="A421" s="1"/>
      <c r="B421" s="1"/>
      <c r="C421" s="1"/>
      <c r="D421" s="85"/>
    </row>
    <row r="422" spans="1:4" ht="15" x14ac:dyDescent="0.25">
      <c r="A422" s="1"/>
      <c r="B422" s="1"/>
      <c r="C422" s="1"/>
      <c r="D422" s="85"/>
    </row>
    <row r="423" spans="1:4" ht="15" x14ac:dyDescent="0.25">
      <c r="A423" s="1"/>
      <c r="B423" s="1"/>
      <c r="C423" s="1"/>
      <c r="D423" s="85"/>
    </row>
    <row r="424" spans="1:4" ht="15" x14ac:dyDescent="0.25">
      <c r="A424" s="1"/>
      <c r="B424" s="1"/>
      <c r="C424" s="1"/>
      <c r="D424" s="85"/>
    </row>
    <row r="425" spans="1:4" ht="15" x14ac:dyDescent="0.25">
      <c r="A425" s="1"/>
      <c r="B425" s="1"/>
      <c r="C425" s="1"/>
      <c r="D425" s="85"/>
    </row>
    <row r="426" spans="1:4" ht="15" x14ac:dyDescent="0.25">
      <c r="A426" s="1"/>
      <c r="B426" s="1"/>
      <c r="C426" s="1"/>
      <c r="D426" s="85"/>
    </row>
    <row r="427" spans="1:4" ht="15" x14ac:dyDescent="0.25">
      <c r="A427" s="1"/>
      <c r="B427" s="1"/>
      <c r="C427" s="1"/>
      <c r="D427" s="85"/>
    </row>
    <row r="428" spans="1:4" ht="15" x14ac:dyDescent="0.25">
      <c r="A428" s="1"/>
      <c r="B428" s="1"/>
      <c r="C428" s="1"/>
      <c r="D428" s="85"/>
    </row>
    <row r="429" spans="1:4" ht="15" x14ac:dyDescent="0.25">
      <c r="A429" s="1"/>
      <c r="B429" s="1"/>
      <c r="C429" s="1"/>
      <c r="D429" s="85"/>
    </row>
    <row r="430" spans="1:4" ht="15" x14ac:dyDescent="0.25">
      <c r="A430" s="1"/>
      <c r="B430" s="1"/>
      <c r="C430" s="1"/>
      <c r="D430" s="85"/>
    </row>
    <row r="431" spans="1:4" ht="15" x14ac:dyDescent="0.25">
      <c r="A431" s="1"/>
      <c r="B431" s="1"/>
      <c r="C431" s="1"/>
      <c r="D431" s="85"/>
    </row>
    <row r="432" spans="1:4" ht="15" x14ac:dyDescent="0.25">
      <c r="A432" s="1"/>
      <c r="B432" s="1"/>
      <c r="C432" s="1"/>
      <c r="D432" s="85"/>
    </row>
    <row r="433" spans="1:4" ht="15" x14ac:dyDescent="0.25">
      <c r="A433" s="1"/>
      <c r="B433" s="1"/>
      <c r="C433" s="1"/>
      <c r="D433" s="85"/>
    </row>
    <row r="434" spans="1:4" ht="15" x14ac:dyDescent="0.25">
      <c r="A434" s="1"/>
      <c r="B434" s="1"/>
      <c r="C434" s="1"/>
      <c r="D434" s="85"/>
    </row>
    <row r="435" spans="1:4" ht="15" x14ac:dyDescent="0.25">
      <c r="A435" s="1"/>
      <c r="B435" s="1"/>
      <c r="C435" s="1"/>
      <c r="D435" s="85"/>
    </row>
    <row r="436" spans="1:4" ht="15" x14ac:dyDescent="0.25">
      <c r="A436" s="1"/>
      <c r="B436" s="1"/>
      <c r="C436" s="1"/>
      <c r="D436" s="85"/>
    </row>
    <row r="437" spans="1:4" ht="15" x14ac:dyDescent="0.25">
      <c r="A437" s="1"/>
      <c r="B437" s="1"/>
      <c r="C437" s="1"/>
      <c r="D437" s="85"/>
    </row>
    <row r="438" spans="1:4" ht="15" x14ac:dyDescent="0.25">
      <c r="A438" s="1"/>
      <c r="B438" s="1"/>
      <c r="C438" s="1"/>
      <c r="D438" s="85"/>
    </row>
    <row r="439" spans="1:4" ht="15" x14ac:dyDescent="0.25">
      <c r="A439" s="1"/>
      <c r="B439" s="1"/>
      <c r="C439" s="1"/>
      <c r="D439" s="85"/>
    </row>
    <row r="440" spans="1:4" ht="15" x14ac:dyDescent="0.25">
      <c r="A440" s="1"/>
      <c r="B440" s="1"/>
      <c r="C440" s="1"/>
      <c r="D440" s="85"/>
    </row>
    <row r="441" spans="1:4" ht="15" x14ac:dyDescent="0.25">
      <c r="A441" s="1"/>
      <c r="B441" s="1"/>
      <c r="C441" s="1"/>
      <c r="D441" s="85"/>
    </row>
    <row r="442" spans="1:4" ht="15" x14ac:dyDescent="0.25">
      <c r="A442" s="1"/>
      <c r="B442" s="1"/>
      <c r="C442" s="1"/>
      <c r="D442" s="85"/>
    </row>
    <row r="443" spans="1:4" ht="15" x14ac:dyDescent="0.25">
      <c r="A443" s="1"/>
      <c r="B443" s="1"/>
      <c r="C443" s="1"/>
      <c r="D443" s="85"/>
    </row>
    <row r="444" spans="1:4" ht="15" x14ac:dyDescent="0.25">
      <c r="A444" s="1"/>
      <c r="B444" s="1"/>
      <c r="C444" s="1"/>
      <c r="D444" s="85"/>
    </row>
    <row r="445" spans="1:4" ht="15" x14ac:dyDescent="0.25">
      <c r="A445" s="1"/>
      <c r="B445" s="1"/>
      <c r="C445" s="1"/>
      <c r="D445" s="85"/>
    </row>
    <row r="446" spans="1:4" ht="15" x14ac:dyDescent="0.25">
      <c r="A446" s="1"/>
      <c r="B446" s="1"/>
      <c r="C446" s="1"/>
      <c r="D446" s="85"/>
    </row>
    <row r="447" spans="1:4" ht="15" x14ac:dyDescent="0.25">
      <c r="A447" s="1"/>
      <c r="B447" s="1"/>
      <c r="C447" s="1"/>
      <c r="D447" s="85"/>
    </row>
    <row r="448" spans="1:4" ht="15" x14ac:dyDescent="0.25">
      <c r="A448" s="1"/>
      <c r="B448" s="1"/>
      <c r="C448" s="1"/>
      <c r="D448" s="85"/>
    </row>
    <row r="449" spans="1:4" ht="15" x14ac:dyDescent="0.25">
      <c r="A449" s="1"/>
      <c r="B449" s="1"/>
      <c r="C449" s="1"/>
      <c r="D449" s="85"/>
    </row>
    <row r="450" spans="1:4" ht="15" x14ac:dyDescent="0.25">
      <c r="A450" s="1"/>
      <c r="B450" s="1"/>
      <c r="C450" s="1"/>
      <c r="D450" s="85"/>
    </row>
    <row r="451" spans="1:4" ht="15" x14ac:dyDescent="0.25">
      <c r="A451" s="1"/>
      <c r="B451" s="1"/>
      <c r="C451" s="1"/>
      <c r="D451" s="85"/>
    </row>
    <row r="452" spans="1:4" ht="15" x14ac:dyDescent="0.25">
      <c r="A452" s="1"/>
      <c r="B452" s="1"/>
      <c r="C452" s="1"/>
      <c r="D452" s="85"/>
    </row>
    <row r="453" spans="1:4" ht="15" x14ac:dyDescent="0.25">
      <c r="A453" s="1"/>
      <c r="B453" s="1"/>
      <c r="C453" s="1"/>
      <c r="D453" s="85"/>
    </row>
    <row r="454" spans="1:4" ht="15" x14ac:dyDescent="0.25">
      <c r="A454" s="1"/>
      <c r="B454" s="1"/>
      <c r="C454" s="1"/>
      <c r="D454" s="85"/>
    </row>
    <row r="455" spans="1:4" ht="15" x14ac:dyDescent="0.25">
      <c r="A455" s="1"/>
      <c r="B455" s="1"/>
      <c r="C455" s="1"/>
      <c r="D455" s="85"/>
    </row>
    <row r="456" spans="1:4" ht="15" x14ac:dyDescent="0.25">
      <c r="A456" s="1"/>
      <c r="B456" s="1"/>
      <c r="C456" s="1"/>
      <c r="D456" s="85"/>
    </row>
    <row r="457" spans="1:4" ht="15" x14ac:dyDescent="0.25">
      <c r="A457" s="1"/>
      <c r="B457" s="1"/>
      <c r="C457" s="1"/>
      <c r="D457" s="85"/>
    </row>
    <row r="458" spans="1:4" ht="15" x14ac:dyDescent="0.25">
      <c r="A458" s="1"/>
      <c r="B458" s="1"/>
      <c r="C458" s="1"/>
      <c r="D458" s="85"/>
    </row>
    <row r="459" spans="1:4" ht="15" x14ac:dyDescent="0.25">
      <c r="A459" s="1"/>
      <c r="B459" s="1"/>
      <c r="C459" s="1"/>
      <c r="D459" s="85"/>
    </row>
    <row r="460" spans="1:4" ht="15" x14ac:dyDescent="0.25">
      <c r="A460" s="1"/>
      <c r="B460" s="1"/>
      <c r="C460" s="1"/>
      <c r="D460" s="85"/>
    </row>
    <row r="461" spans="1:4" ht="15" x14ac:dyDescent="0.25">
      <c r="A461" s="1"/>
      <c r="B461" s="1"/>
      <c r="C461" s="1"/>
      <c r="D461" s="85"/>
    </row>
    <row r="462" spans="1:4" ht="15" x14ac:dyDescent="0.25">
      <c r="A462" s="1"/>
      <c r="B462" s="1"/>
      <c r="C462" s="1"/>
      <c r="D462" s="85"/>
    </row>
    <row r="463" spans="1:4" ht="15" x14ac:dyDescent="0.25">
      <c r="A463" s="1"/>
      <c r="B463" s="1"/>
      <c r="C463" s="1"/>
      <c r="D463" s="85"/>
    </row>
    <row r="464" spans="1:4" ht="15" x14ac:dyDescent="0.25">
      <c r="A464" s="1"/>
      <c r="B464" s="1"/>
      <c r="C464" s="1"/>
      <c r="D464" s="85"/>
    </row>
    <row r="465" spans="1:4" ht="15" x14ac:dyDescent="0.25">
      <c r="A465" s="1"/>
      <c r="B465" s="1"/>
      <c r="C465" s="1"/>
      <c r="D465" s="85"/>
    </row>
    <row r="466" spans="1:4" ht="15" x14ac:dyDescent="0.25">
      <c r="A466" s="1"/>
      <c r="B466" s="1"/>
      <c r="C466" s="1"/>
      <c r="D466" s="85"/>
    </row>
    <row r="467" spans="1:4" ht="15" x14ac:dyDescent="0.25">
      <c r="A467" s="1"/>
      <c r="B467" s="1"/>
      <c r="C467" s="1"/>
      <c r="D467" s="85"/>
    </row>
    <row r="468" spans="1:4" ht="15" x14ac:dyDescent="0.25">
      <c r="A468" s="1"/>
      <c r="B468" s="1"/>
      <c r="C468" s="1"/>
      <c r="D468" s="85"/>
    </row>
    <row r="469" spans="1:4" ht="15" x14ac:dyDescent="0.25">
      <c r="A469" s="1"/>
      <c r="B469" s="1"/>
      <c r="C469" s="1"/>
      <c r="D469" s="85"/>
    </row>
    <row r="470" spans="1:4" ht="15" x14ac:dyDescent="0.25">
      <c r="A470" s="1"/>
      <c r="B470" s="1"/>
      <c r="C470" s="1"/>
      <c r="D470" s="85"/>
    </row>
    <row r="471" spans="1:4" ht="15" x14ac:dyDescent="0.25">
      <c r="A471" s="1"/>
      <c r="B471" s="1"/>
      <c r="C471" s="1"/>
      <c r="D471" s="85"/>
    </row>
    <row r="472" spans="1:4" ht="15" x14ac:dyDescent="0.25">
      <c r="A472" s="1"/>
      <c r="B472" s="1"/>
      <c r="C472" s="1"/>
      <c r="D472" s="85"/>
    </row>
    <row r="473" spans="1:4" ht="15" x14ac:dyDescent="0.25">
      <c r="A473" s="1"/>
      <c r="B473" s="1"/>
      <c r="C473" s="1"/>
      <c r="D473" s="85"/>
    </row>
    <row r="474" spans="1:4" ht="15" x14ac:dyDescent="0.25">
      <c r="A474" s="1"/>
      <c r="B474" s="1"/>
      <c r="C474" s="1"/>
      <c r="D474" s="85"/>
    </row>
    <row r="475" spans="1:4" ht="15" x14ac:dyDescent="0.25">
      <c r="A475" s="1"/>
      <c r="B475" s="1"/>
      <c r="C475" s="1"/>
      <c r="D475" s="85"/>
    </row>
    <row r="476" spans="1:4" ht="15" x14ac:dyDescent="0.25">
      <c r="A476" s="1"/>
      <c r="B476" s="1"/>
      <c r="C476" s="1"/>
      <c r="D476" s="85"/>
    </row>
    <row r="477" spans="1:4" ht="15" x14ac:dyDescent="0.25">
      <c r="A477" s="1"/>
      <c r="B477" s="1"/>
      <c r="C477" s="1"/>
      <c r="D477" s="85"/>
    </row>
    <row r="478" spans="1:4" ht="15" x14ac:dyDescent="0.25">
      <c r="A478" s="1"/>
      <c r="B478" s="1"/>
      <c r="C478" s="1"/>
      <c r="D478" s="85"/>
    </row>
    <row r="479" spans="1:4" ht="15" x14ac:dyDescent="0.25">
      <c r="A479" s="1"/>
      <c r="B479" s="1"/>
      <c r="C479" s="1"/>
      <c r="D479" s="85"/>
    </row>
    <row r="480" spans="1:4" ht="15" x14ac:dyDescent="0.25">
      <c r="A480" s="1"/>
      <c r="B480" s="1"/>
      <c r="C480" s="1"/>
      <c r="D480" s="85"/>
    </row>
    <row r="481" spans="1:4" ht="15" x14ac:dyDescent="0.25">
      <c r="A481" s="1"/>
      <c r="B481" s="1"/>
      <c r="C481" s="1"/>
      <c r="D481" s="85"/>
    </row>
    <row r="482" spans="1:4" ht="15" x14ac:dyDescent="0.25">
      <c r="A482" s="1"/>
      <c r="B482" s="1"/>
      <c r="C482" s="1"/>
      <c r="D482" s="85"/>
    </row>
    <row r="483" spans="1:4" ht="15" x14ac:dyDescent="0.25">
      <c r="A483" s="1"/>
      <c r="B483" s="1"/>
      <c r="C483" s="1"/>
      <c r="D483" s="85"/>
    </row>
    <row r="484" spans="1:4" ht="15" x14ac:dyDescent="0.25">
      <c r="A484" s="1"/>
      <c r="B484" s="1"/>
      <c r="C484" s="1"/>
      <c r="D484" s="85"/>
    </row>
    <row r="485" spans="1:4" ht="15" x14ac:dyDescent="0.25">
      <c r="A485" s="1"/>
      <c r="B485" s="1"/>
      <c r="C485" s="1"/>
      <c r="D485" s="85"/>
    </row>
    <row r="486" spans="1:4" ht="15" x14ac:dyDescent="0.25">
      <c r="A486" s="1"/>
      <c r="B486" s="1"/>
      <c r="C486" s="1"/>
      <c r="D486" s="85"/>
    </row>
    <row r="487" spans="1:4" ht="15" x14ac:dyDescent="0.25">
      <c r="A487" s="1"/>
      <c r="B487" s="1"/>
      <c r="C487" s="1"/>
      <c r="D487" s="85"/>
    </row>
    <row r="488" spans="1:4" ht="15" x14ac:dyDescent="0.25">
      <c r="A488" s="1"/>
      <c r="B488" s="1"/>
      <c r="C488" s="1"/>
      <c r="D488" s="85"/>
    </row>
    <row r="489" spans="1:4" ht="15" x14ac:dyDescent="0.25">
      <c r="A489" s="1"/>
      <c r="B489" s="1"/>
      <c r="C489" s="1"/>
      <c r="D489" s="85"/>
    </row>
    <row r="490" spans="1:4" ht="15" x14ac:dyDescent="0.25">
      <c r="A490" s="1"/>
      <c r="B490" s="1"/>
      <c r="C490" s="1"/>
      <c r="D490" s="85"/>
    </row>
    <row r="491" spans="1:4" ht="15" x14ac:dyDescent="0.25">
      <c r="A491" s="1"/>
      <c r="B491" s="1"/>
      <c r="C491" s="1"/>
      <c r="D491" s="85"/>
    </row>
    <row r="492" spans="1:4" ht="15" x14ac:dyDescent="0.25">
      <c r="A492" s="1"/>
      <c r="B492" s="1"/>
      <c r="C492" s="1"/>
      <c r="D492" s="85"/>
    </row>
    <row r="493" spans="1:4" ht="15" x14ac:dyDescent="0.25">
      <c r="A493" s="1"/>
      <c r="B493" s="1"/>
      <c r="C493" s="1"/>
      <c r="D493" s="85"/>
    </row>
    <row r="494" spans="1:4" ht="15" x14ac:dyDescent="0.25">
      <c r="A494" s="1"/>
      <c r="B494" s="1"/>
      <c r="C494" s="1"/>
      <c r="D494" s="85"/>
    </row>
    <row r="495" spans="1:4" ht="15" x14ac:dyDescent="0.25">
      <c r="A495" s="1"/>
      <c r="B495" s="1"/>
      <c r="C495" s="1"/>
      <c r="D495" s="85"/>
    </row>
    <row r="496" spans="1:4" ht="15" x14ac:dyDescent="0.25">
      <c r="A496" s="1"/>
      <c r="B496" s="1"/>
      <c r="C496" s="1"/>
      <c r="D496" s="85"/>
    </row>
    <row r="497" spans="1:4" ht="15" x14ac:dyDescent="0.25">
      <c r="A497" s="1"/>
      <c r="B497" s="1"/>
      <c r="C497" s="1"/>
      <c r="D497" s="85"/>
    </row>
    <row r="498" spans="1:4" ht="15" x14ac:dyDescent="0.25">
      <c r="A498" s="1"/>
      <c r="B498" s="1"/>
      <c r="C498" s="1"/>
      <c r="D498" s="85"/>
    </row>
    <row r="499" spans="1:4" ht="15" x14ac:dyDescent="0.25">
      <c r="A499" s="1"/>
      <c r="B499" s="1"/>
      <c r="C499" s="1"/>
      <c r="D499" s="85"/>
    </row>
    <row r="500" spans="1:4" ht="15" x14ac:dyDescent="0.25">
      <c r="A500" s="1"/>
      <c r="B500" s="1"/>
      <c r="C500" s="1"/>
      <c r="D500" s="85"/>
    </row>
    <row r="501" spans="1:4" ht="15" x14ac:dyDescent="0.25">
      <c r="A501" s="1"/>
      <c r="B501" s="1"/>
      <c r="C501" s="1"/>
      <c r="D501" s="85"/>
    </row>
    <row r="502" spans="1:4" ht="15" x14ac:dyDescent="0.25">
      <c r="A502" s="1"/>
      <c r="B502" s="1"/>
      <c r="C502" s="1"/>
      <c r="D502" s="85"/>
    </row>
    <row r="503" spans="1:4" ht="15" x14ac:dyDescent="0.25">
      <c r="A503" s="1"/>
      <c r="B503" s="1"/>
      <c r="C503" s="1"/>
      <c r="D503" s="85"/>
    </row>
    <row r="504" spans="1:4" ht="15" x14ac:dyDescent="0.25">
      <c r="A504" s="1"/>
      <c r="B504" s="1"/>
      <c r="C504" s="1"/>
      <c r="D504" s="85"/>
    </row>
    <row r="505" spans="1:4" ht="15" x14ac:dyDescent="0.25">
      <c r="A505" s="1"/>
      <c r="B505" s="1"/>
      <c r="C505" s="1"/>
      <c r="D505" s="85"/>
    </row>
    <row r="506" spans="1:4" ht="15" x14ac:dyDescent="0.25">
      <c r="A506" s="1"/>
      <c r="B506" s="1"/>
      <c r="C506" s="1"/>
      <c r="D506" s="85"/>
    </row>
    <row r="507" spans="1:4" ht="15" x14ac:dyDescent="0.25">
      <c r="A507" s="1"/>
      <c r="B507" s="1"/>
      <c r="C507" s="1"/>
      <c r="D507" s="85"/>
    </row>
    <row r="508" spans="1:4" ht="15" x14ac:dyDescent="0.25">
      <c r="A508" s="1"/>
      <c r="B508" s="1"/>
      <c r="C508" s="1"/>
      <c r="D508" s="85"/>
    </row>
    <row r="509" spans="1:4" ht="15" x14ac:dyDescent="0.25">
      <c r="A509" s="1"/>
      <c r="B509" s="1"/>
      <c r="C509" s="1"/>
      <c r="D509" s="85"/>
    </row>
    <row r="510" spans="1:4" ht="15" x14ac:dyDescent="0.25">
      <c r="A510" s="1"/>
      <c r="B510" s="1"/>
      <c r="C510" s="1"/>
      <c r="D510" s="85"/>
    </row>
    <row r="511" spans="1:4" ht="15" x14ac:dyDescent="0.25">
      <c r="A511" s="1"/>
      <c r="B511" s="1"/>
      <c r="C511" s="1"/>
      <c r="D511" s="85"/>
    </row>
    <row r="512" spans="1:4" ht="15" x14ac:dyDescent="0.25">
      <c r="A512" s="1"/>
      <c r="B512" s="1"/>
      <c r="C512" s="1"/>
      <c r="D512" s="85"/>
    </row>
    <row r="513" spans="1:4" ht="15" x14ac:dyDescent="0.25">
      <c r="A513" s="1"/>
      <c r="B513" s="1"/>
      <c r="C513" s="1"/>
      <c r="D513" s="85"/>
    </row>
    <row r="514" spans="1:4" ht="15" x14ac:dyDescent="0.25">
      <c r="A514" s="1"/>
      <c r="B514" s="1"/>
      <c r="C514" s="1"/>
      <c r="D514" s="85"/>
    </row>
    <row r="515" spans="1:4" ht="15" x14ac:dyDescent="0.25">
      <c r="A515" s="1"/>
      <c r="B515" s="1"/>
      <c r="C515" s="1"/>
      <c r="D515" s="85"/>
    </row>
    <row r="516" spans="1:4" ht="15" x14ac:dyDescent="0.25">
      <c r="A516" s="1"/>
      <c r="B516" s="1"/>
      <c r="C516" s="1"/>
      <c r="D516" s="85"/>
    </row>
    <row r="517" spans="1:4" ht="15" x14ac:dyDescent="0.25">
      <c r="A517" s="1"/>
      <c r="B517" s="1"/>
      <c r="C517" s="1"/>
      <c r="D517" s="85"/>
    </row>
    <row r="518" spans="1:4" ht="15" x14ac:dyDescent="0.25">
      <c r="A518" s="1"/>
      <c r="B518" s="1"/>
      <c r="C518" s="1"/>
      <c r="D518" s="85"/>
    </row>
    <row r="519" spans="1:4" ht="15" x14ac:dyDescent="0.25">
      <c r="A519" s="1"/>
      <c r="B519" s="1"/>
      <c r="C519" s="1"/>
      <c r="D519" s="85"/>
    </row>
    <row r="520" spans="1:4" ht="15" x14ac:dyDescent="0.25">
      <c r="A520" s="1"/>
      <c r="B520" s="1"/>
      <c r="C520" s="1"/>
      <c r="D520" s="85"/>
    </row>
    <row r="521" spans="1:4" ht="15" x14ac:dyDescent="0.25">
      <c r="A521" s="1"/>
      <c r="B521" s="1"/>
      <c r="C521" s="1"/>
      <c r="D521" s="85"/>
    </row>
    <row r="522" spans="1:4" ht="15" x14ac:dyDescent="0.25">
      <c r="A522" s="1"/>
      <c r="B522" s="1"/>
      <c r="C522" s="1"/>
      <c r="D522" s="85"/>
    </row>
    <row r="523" spans="1:4" ht="15" x14ac:dyDescent="0.25">
      <c r="A523" s="1"/>
      <c r="B523" s="1"/>
      <c r="C523" s="1"/>
      <c r="D523" s="85"/>
    </row>
    <row r="524" spans="1:4" ht="15" x14ac:dyDescent="0.25">
      <c r="A524" s="1"/>
      <c r="B524" s="1"/>
      <c r="C524" s="1"/>
      <c r="D524" s="85"/>
    </row>
    <row r="525" spans="1:4" ht="15" x14ac:dyDescent="0.25">
      <c r="A525" s="1"/>
      <c r="B525" s="1"/>
      <c r="C525" s="1"/>
      <c r="D525" s="85"/>
    </row>
    <row r="526" spans="1:4" ht="15" x14ac:dyDescent="0.25">
      <c r="A526" s="1"/>
      <c r="B526" s="1"/>
      <c r="C526" s="1"/>
      <c r="D526" s="85"/>
    </row>
    <row r="527" spans="1:4" ht="15" x14ac:dyDescent="0.25">
      <c r="A527" s="1"/>
      <c r="B527" s="1"/>
      <c r="C527" s="1"/>
      <c r="D527" s="85"/>
    </row>
    <row r="528" spans="1:4" ht="15" x14ac:dyDescent="0.25">
      <c r="A528" s="1"/>
      <c r="B528" s="1"/>
      <c r="C528" s="1"/>
      <c r="D528" s="85"/>
    </row>
    <row r="529" spans="1:4" ht="15" x14ac:dyDescent="0.25">
      <c r="A529" s="1"/>
      <c r="B529" s="1"/>
      <c r="C529" s="1"/>
      <c r="D529" s="85"/>
    </row>
    <row r="530" spans="1:4" ht="15" x14ac:dyDescent="0.25">
      <c r="A530" s="1"/>
      <c r="B530" s="1"/>
      <c r="C530" s="1"/>
      <c r="D530" s="85"/>
    </row>
    <row r="531" spans="1:4" ht="15" x14ac:dyDescent="0.25">
      <c r="A531" s="1"/>
      <c r="B531" s="1"/>
      <c r="C531" s="1"/>
      <c r="D531" s="85"/>
    </row>
    <row r="532" spans="1:4" ht="15" x14ac:dyDescent="0.25">
      <c r="A532" s="1"/>
      <c r="B532" s="1"/>
      <c r="C532" s="1"/>
      <c r="D532" s="85"/>
    </row>
    <row r="533" spans="1:4" ht="15" x14ac:dyDescent="0.25">
      <c r="A533" s="1"/>
      <c r="B533" s="1"/>
      <c r="C533" s="1"/>
      <c r="D533" s="85"/>
    </row>
    <row r="534" spans="1:4" ht="15" x14ac:dyDescent="0.25">
      <c r="A534" s="1"/>
      <c r="B534" s="1"/>
      <c r="C534" s="1"/>
      <c r="D534" s="85"/>
    </row>
    <row r="535" spans="1:4" ht="15" x14ac:dyDescent="0.25">
      <c r="A535" s="1"/>
      <c r="B535" s="1"/>
      <c r="C535" s="1"/>
      <c r="D535" s="85"/>
    </row>
    <row r="536" spans="1:4" ht="15" x14ac:dyDescent="0.25">
      <c r="A536" s="1"/>
      <c r="B536" s="1"/>
      <c r="C536" s="1"/>
      <c r="D536" s="85"/>
    </row>
    <row r="537" spans="1:4" ht="15" x14ac:dyDescent="0.25">
      <c r="A537" s="1"/>
      <c r="B537" s="1"/>
      <c r="C537" s="1"/>
      <c r="D537" s="85"/>
    </row>
    <row r="538" spans="1:4" ht="15" x14ac:dyDescent="0.25">
      <c r="A538" s="1"/>
      <c r="B538" s="1"/>
      <c r="C538" s="1"/>
      <c r="D538" s="85"/>
    </row>
    <row r="539" spans="1:4" ht="15" x14ac:dyDescent="0.25">
      <c r="A539" s="1"/>
      <c r="B539" s="1"/>
      <c r="C539" s="1"/>
      <c r="D539" s="85"/>
    </row>
    <row r="540" spans="1:4" ht="15" x14ac:dyDescent="0.25">
      <c r="A540" s="1"/>
      <c r="B540" s="1"/>
      <c r="C540" s="1"/>
      <c r="D540" s="85"/>
    </row>
    <row r="541" spans="1:4" ht="15" x14ac:dyDescent="0.25">
      <c r="A541" s="1"/>
      <c r="B541" s="1"/>
      <c r="C541" s="1"/>
      <c r="D541" s="85"/>
    </row>
    <row r="542" spans="1:4" ht="15" x14ac:dyDescent="0.25">
      <c r="A542" s="1"/>
      <c r="B542" s="1"/>
      <c r="C542" s="1"/>
      <c r="D542" s="85"/>
    </row>
    <row r="543" spans="1:4" ht="15" x14ac:dyDescent="0.25">
      <c r="A543" s="1"/>
      <c r="B543" s="1"/>
      <c r="C543" s="1"/>
      <c r="D543" s="85"/>
    </row>
    <row r="544" spans="1:4" ht="15" x14ac:dyDescent="0.25">
      <c r="A544" s="1"/>
      <c r="B544" s="1"/>
      <c r="C544" s="1"/>
      <c r="D544" s="85"/>
    </row>
    <row r="545" spans="1:4" ht="15" x14ac:dyDescent="0.25">
      <c r="A545" s="1"/>
      <c r="B545" s="1"/>
      <c r="C545" s="1"/>
      <c r="D545" s="85"/>
    </row>
    <row r="546" spans="1:4" ht="15" x14ac:dyDescent="0.25">
      <c r="A546" s="1"/>
      <c r="B546" s="1"/>
      <c r="C546" s="1"/>
      <c r="D546" s="85"/>
    </row>
    <row r="547" spans="1:4" ht="15" x14ac:dyDescent="0.25">
      <c r="A547" s="1"/>
      <c r="B547" s="1"/>
      <c r="C547" s="1"/>
      <c r="D547" s="85"/>
    </row>
    <row r="548" spans="1:4" ht="15" x14ac:dyDescent="0.25">
      <c r="A548" s="1"/>
      <c r="B548" s="1"/>
      <c r="C548" s="1"/>
      <c r="D548" s="85"/>
    </row>
    <row r="549" spans="1:4" ht="15" x14ac:dyDescent="0.25">
      <c r="A549" s="1"/>
      <c r="B549" s="1"/>
      <c r="C549" s="1"/>
      <c r="D549" s="85"/>
    </row>
    <row r="550" spans="1:4" ht="15" x14ac:dyDescent="0.25">
      <c r="A550" s="1"/>
      <c r="B550" s="1"/>
      <c r="C550" s="1"/>
      <c r="D550" s="85"/>
    </row>
    <row r="551" spans="1:4" ht="15" x14ac:dyDescent="0.25">
      <c r="A551" s="1"/>
      <c r="B551" s="1"/>
      <c r="C551" s="1"/>
      <c r="D551" s="85"/>
    </row>
    <row r="552" spans="1:4" ht="15" x14ac:dyDescent="0.25">
      <c r="A552" s="1"/>
      <c r="B552" s="1"/>
      <c r="C552" s="1"/>
      <c r="D552" s="85"/>
    </row>
    <row r="553" spans="1:4" ht="15" x14ac:dyDescent="0.25">
      <c r="A553" s="1"/>
      <c r="B553" s="1"/>
      <c r="C553" s="1"/>
      <c r="D553" s="85"/>
    </row>
    <row r="554" spans="1:4" ht="15" x14ac:dyDescent="0.25">
      <c r="A554" s="1"/>
      <c r="B554" s="1"/>
      <c r="C554" s="1"/>
      <c r="D554" s="85"/>
    </row>
    <row r="555" spans="1:4" ht="15" x14ac:dyDescent="0.25">
      <c r="A555" s="1"/>
      <c r="B555" s="1"/>
      <c r="C555" s="1"/>
      <c r="D555" s="85"/>
    </row>
    <row r="556" spans="1:4" ht="15" x14ac:dyDescent="0.25">
      <c r="A556" s="1"/>
      <c r="B556" s="1"/>
      <c r="C556" s="1"/>
      <c r="D556" s="85"/>
    </row>
    <row r="557" spans="1:4" x14ac:dyDescent="0.2">
      <c r="D557" s="102"/>
    </row>
    <row r="558" spans="1:4" x14ac:dyDescent="0.2">
      <c r="D558" s="102"/>
    </row>
    <row r="559" spans="1:4" x14ac:dyDescent="0.2">
      <c r="D559" s="102"/>
    </row>
    <row r="560" spans="1:4" x14ac:dyDescent="0.2">
      <c r="D560" s="102"/>
    </row>
    <row r="561" spans="4:4" x14ac:dyDescent="0.2">
      <c r="D561" s="102"/>
    </row>
    <row r="562" spans="4:4" x14ac:dyDescent="0.2">
      <c r="D562" s="102"/>
    </row>
    <row r="563" spans="4:4" x14ac:dyDescent="0.2">
      <c r="D563" s="102"/>
    </row>
    <row r="564" spans="4:4" x14ac:dyDescent="0.2">
      <c r="D564" s="102"/>
    </row>
    <row r="565" spans="4:4" x14ac:dyDescent="0.2">
      <c r="D565" s="102"/>
    </row>
    <row r="566" spans="4:4" x14ac:dyDescent="0.2">
      <c r="D566" s="102"/>
    </row>
    <row r="567" spans="4:4" x14ac:dyDescent="0.2">
      <c r="D567" s="102"/>
    </row>
    <row r="568" spans="4:4" x14ac:dyDescent="0.2">
      <c r="D568" s="102"/>
    </row>
    <row r="569" spans="4:4" x14ac:dyDescent="0.2">
      <c r="D569" s="102"/>
    </row>
    <row r="570" spans="4:4" x14ac:dyDescent="0.2">
      <c r="D570" s="102"/>
    </row>
    <row r="571" spans="4:4" x14ac:dyDescent="0.2">
      <c r="D571" s="102"/>
    </row>
    <row r="572" spans="4:4" x14ac:dyDescent="0.2">
      <c r="D572" s="102"/>
    </row>
    <row r="573" spans="4:4" x14ac:dyDescent="0.2">
      <c r="D573" s="102"/>
    </row>
    <row r="574" spans="4:4" x14ac:dyDescent="0.2">
      <c r="D574" s="102"/>
    </row>
    <row r="575" spans="4:4" x14ac:dyDescent="0.2">
      <c r="D575" s="102"/>
    </row>
    <row r="576" spans="4:4" x14ac:dyDescent="0.2">
      <c r="D576" s="102"/>
    </row>
    <row r="577" spans="4:4" x14ac:dyDescent="0.2">
      <c r="D577" s="102"/>
    </row>
    <row r="578" spans="4:4" x14ac:dyDescent="0.2">
      <c r="D578" s="102"/>
    </row>
    <row r="579" spans="4:4" x14ac:dyDescent="0.2">
      <c r="D579" s="102"/>
    </row>
    <row r="580" spans="4:4" x14ac:dyDescent="0.2">
      <c r="D580" s="102"/>
    </row>
    <row r="581" spans="4:4" x14ac:dyDescent="0.2">
      <c r="D581" s="102"/>
    </row>
    <row r="582" spans="4:4" x14ac:dyDescent="0.2">
      <c r="D582" s="102"/>
    </row>
    <row r="583" spans="4:4" x14ac:dyDescent="0.2">
      <c r="D583" s="102"/>
    </row>
    <row r="584" spans="4:4" x14ac:dyDescent="0.2">
      <c r="D584" s="102"/>
    </row>
    <row r="585" spans="4:4" x14ac:dyDescent="0.2">
      <c r="D585" s="102"/>
    </row>
    <row r="586" spans="4:4" x14ac:dyDescent="0.2">
      <c r="D586" s="102"/>
    </row>
    <row r="587" spans="4:4" x14ac:dyDescent="0.2">
      <c r="D587" s="102"/>
    </row>
    <row r="588" spans="4:4" x14ac:dyDescent="0.2">
      <c r="D588" s="102"/>
    </row>
    <row r="589" spans="4:4" x14ac:dyDescent="0.2">
      <c r="D589" s="102"/>
    </row>
    <row r="590" spans="4:4" x14ac:dyDescent="0.2">
      <c r="D590" s="102"/>
    </row>
    <row r="591" spans="4:4" x14ac:dyDescent="0.2">
      <c r="D591" s="102"/>
    </row>
    <row r="592" spans="4:4" x14ac:dyDescent="0.2">
      <c r="D592" s="102"/>
    </row>
    <row r="593" spans="4:4" x14ac:dyDescent="0.2">
      <c r="D593" s="102"/>
    </row>
    <row r="594" spans="4:4" x14ac:dyDescent="0.2">
      <c r="D594" s="102"/>
    </row>
    <row r="595" spans="4:4" x14ac:dyDescent="0.2">
      <c r="D595" s="102"/>
    </row>
    <row r="596" spans="4:4" x14ac:dyDescent="0.2">
      <c r="D596" s="102"/>
    </row>
    <row r="597" spans="4:4" x14ac:dyDescent="0.2">
      <c r="D597" s="102"/>
    </row>
    <row r="598" spans="4:4" x14ac:dyDescent="0.2">
      <c r="D598" s="102"/>
    </row>
    <row r="599" spans="4:4" x14ac:dyDescent="0.2">
      <c r="D599" s="102"/>
    </row>
    <row r="600" spans="4:4" x14ac:dyDescent="0.2">
      <c r="D600" s="102"/>
    </row>
    <row r="601" spans="4:4" x14ac:dyDescent="0.2">
      <c r="D601" s="102"/>
    </row>
    <row r="602" spans="4:4" x14ac:dyDescent="0.2">
      <c r="D602" s="102"/>
    </row>
    <row r="603" spans="4:4" x14ac:dyDescent="0.2">
      <c r="D603" s="102"/>
    </row>
    <row r="604" spans="4:4" x14ac:dyDescent="0.2">
      <c r="D604" s="102"/>
    </row>
    <row r="605" spans="4:4" x14ac:dyDescent="0.2">
      <c r="D605" s="102"/>
    </row>
    <row r="606" spans="4:4" x14ac:dyDescent="0.2">
      <c r="D606" s="102"/>
    </row>
    <row r="607" spans="4:4" x14ac:dyDescent="0.2">
      <c r="D607" s="102"/>
    </row>
    <row r="608" spans="4:4" x14ac:dyDescent="0.2">
      <c r="D608" s="102"/>
    </row>
    <row r="609" spans="4:4" x14ac:dyDescent="0.2">
      <c r="D609" s="102"/>
    </row>
    <row r="610" spans="4:4" x14ac:dyDescent="0.2">
      <c r="D610" s="102"/>
    </row>
    <row r="611" spans="4:4" x14ac:dyDescent="0.2">
      <c r="D611" s="102"/>
    </row>
    <row r="612" spans="4:4" x14ac:dyDescent="0.2">
      <c r="D612" s="102"/>
    </row>
    <row r="613" spans="4:4" x14ac:dyDescent="0.2">
      <c r="D613" s="102"/>
    </row>
    <row r="614" spans="4:4" x14ac:dyDescent="0.2">
      <c r="D614" s="102"/>
    </row>
    <row r="615" spans="4:4" x14ac:dyDescent="0.2">
      <c r="D615" s="102"/>
    </row>
    <row r="616" spans="4:4" x14ac:dyDescent="0.2">
      <c r="D616" s="102"/>
    </row>
    <row r="617" spans="4:4" x14ac:dyDescent="0.2">
      <c r="D617" s="102"/>
    </row>
    <row r="618" spans="4:4" x14ac:dyDescent="0.2">
      <c r="D618" s="102"/>
    </row>
    <row r="619" spans="4:4" x14ac:dyDescent="0.2">
      <c r="D619" s="102"/>
    </row>
    <row r="620" spans="4:4" x14ac:dyDescent="0.2">
      <c r="D620" s="102"/>
    </row>
    <row r="621" spans="4:4" x14ac:dyDescent="0.2">
      <c r="D621" s="102"/>
    </row>
    <row r="622" spans="4:4" x14ac:dyDescent="0.2">
      <c r="D622" s="102"/>
    </row>
    <row r="623" spans="4:4" x14ac:dyDescent="0.2">
      <c r="D623" s="102"/>
    </row>
    <row r="624" spans="4:4" x14ac:dyDescent="0.2">
      <c r="D624" s="102"/>
    </row>
    <row r="625" spans="4:4" x14ac:dyDescent="0.2">
      <c r="D625" s="102"/>
    </row>
    <row r="626" spans="4:4" x14ac:dyDescent="0.2">
      <c r="D626" s="102"/>
    </row>
    <row r="627" spans="4:4" x14ac:dyDescent="0.2">
      <c r="D627" s="102"/>
    </row>
    <row r="628" spans="4:4" x14ac:dyDescent="0.2">
      <c r="D628" s="102"/>
    </row>
    <row r="629" spans="4:4" x14ac:dyDescent="0.2">
      <c r="D629" s="102"/>
    </row>
    <row r="630" spans="4:4" x14ac:dyDescent="0.2">
      <c r="D630" s="102"/>
    </row>
    <row r="631" spans="4:4" x14ac:dyDescent="0.2">
      <c r="D631" s="102"/>
    </row>
    <row r="632" spans="4:4" x14ac:dyDescent="0.2">
      <c r="D632" s="102"/>
    </row>
    <row r="633" spans="4:4" x14ac:dyDescent="0.2">
      <c r="D633" s="102"/>
    </row>
    <row r="634" spans="4:4" x14ac:dyDescent="0.2">
      <c r="D634" s="102"/>
    </row>
    <row r="635" spans="4:4" x14ac:dyDescent="0.2">
      <c r="D635" s="102"/>
    </row>
    <row r="636" spans="4:4" x14ac:dyDescent="0.2">
      <c r="D636" s="102"/>
    </row>
    <row r="637" spans="4:4" x14ac:dyDescent="0.2">
      <c r="D637" s="102"/>
    </row>
    <row r="638" spans="4:4" x14ac:dyDescent="0.2">
      <c r="D638" s="102"/>
    </row>
    <row r="639" spans="4:4" x14ac:dyDescent="0.2">
      <c r="D639" s="102"/>
    </row>
    <row r="640" spans="4:4" x14ac:dyDescent="0.2">
      <c r="D640" s="102"/>
    </row>
    <row r="641" spans="4:4" x14ac:dyDescent="0.2">
      <c r="D641" s="102"/>
    </row>
    <row r="642" spans="4:4" x14ac:dyDescent="0.2">
      <c r="D642" s="102"/>
    </row>
    <row r="643" spans="4:4" x14ac:dyDescent="0.2">
      <c r="D643" s="102"/>
    </row>
    <row r="644" spans="4:4" x14ac:dyDescent="0.2">
      <c r="D644" s="102"/>
    </row>
    <row r="645" spans="4:4" x14ac:dyDescent="0.2">
      <c r="D645" s="102"/>
    </row>
    <row r="646" spans="4:4" x14ac:dyDescent="0.2">
      <c r="D646" s="102"/>
    </row>
    <row r="647" spans="4:4" x14ac:dyDescent="0.2">
      <c r="D647" s="102"/>
    </row>
    <row r="648" spans="4:4" x14ac:dyDescent="0.2">
      <c r="D648" s="102"/>
    </row>
    <row r="649" spans="4:4" x14ac:dyDescent="0.2">
      <c r="D649" s="102"/>
    </row>
    <row r="650" spans="4:4" x14ac:dyDescent="0.2">
      <c r="D650" s="102"/>
    </row>
    <row r="651" spans="4:4" x14ac:dyDescent="0.2">
      <c r="D651" s="102"/>
    </row>
    <row r="652" spans="4:4" x14ac:dyDescent="0.2">
      <c r="D652" s="102"/>
    </row>
    <row r="653" spans="4:4" x14ac:dyDescent="0.2">
      <c r="D653" s="102"/>
    </row>
    <row r="654" spans="4:4" x14ac:dyDescent="0.2">
      <c r="D654" s="102"/>
    </row>
    <row r="655" spans="4:4" x14ac:dyDescent="0.2">
      <c r="D655" s="102"/>
    </row>
    <row r="656" spans="4:4" x14ac:dyDescent="0.2">
      <c r="D656" s="102"/>
    </row>
    <row r="657" spans="4:4" x14ac:dyDescent="0.2">
      <c r="D657" s="102"/>
    </row>
    <row r="658" spans="4:4" x14ac:dyDescent="0.2">
      <c r="D658" s="102"/>
    </row>
    <row r="659" spans="4:4" x14ac:dyDescent="0.2">
      <c r="D659" s="102"/>
    </row>
    <row r="660" spans="4:4" x14ac:dyDescent="0.2">
      <c r="D660" s="102"/>
    </row>
    <row r="661" spans="4:4" x14ac:dyDescent="0.2">
      <c r="D661" s="102"/>
    </row>
    <row r="662" spans="4:4" x14ac:dyDescent="0.2">
      <c r="D662" s="102"/>
    </row>
    <row r="663" spans="4:4" x14ac:dyDescent="0.2">
      <c r="D663" s="102"/>
    </row>
    <row r="664" spans="4:4" x14ac:dyDescent="0.2">
      <c r="D664" s="102"/>
    </row>
    <row r="665" spans="4:4" x14ac:dyDescent="0.2">
      <c r="D665" s="102"/>
    </row>
    <row r="666" spans="4:4" x14ac:dyDescent="0.2">
      <c r="D666" s="102"/>
    </row>
    <row r="667" spans="4:4" x14ac:dyDescent="0.2">
      <c r="D667" s="102"/>
    </row>
    <row r="668" spans="4:4" x14ac:dyDescent="0.2">
      <c r="D668" s="102"/>
    </row>
    <row r="669" spans="4:4" x14ac:dyDescent="0.2">
      <c r="D669" s="102"/>
    </row>
    <row r="670" spans="4:4" x14ac:dyDescent="0.2">
      <c r="D670" s="102"/>
    </row>
    <row r="671" spans="4:4" x14ac:dyDescent="0.2">
      <c r="D671" s="102"/>
    </row>
    <row r="672" spans="4:4" x14ac:dyDescent="0.2">
      <c r="D672" s="102"/>
    </row>
    <row r="673" spans="4:4" x14ac:dyDescent="0.2">
      <c r="D673" s="102"/>
    </row>
    <row r="674" spans="4:4" x14ac:dyDescent="0.2">
      <c r="D674" s="102"/>
    </row>
    <row r="675" spans="4:4" x14ac:dyDescent="0.2">
      <c r="D675" s="102"/>
    </row>
    <row r="676" spans="4:4" x14ac:dyDescent="0.2">
      <c r="D676" s="102"/>
    </row>
    <row r="677" spans="4:4" x14ac:dyDescent="0.2">
      <c r="D677" s="102"/>
    </row>
    <row r="678" spans="4:4" x14ac:dyDescent="0.2">
      <c r="D678" s="102"/>
    </row>
    <row r="679" spans="4:4" x14ac:dyDescent="0.2">
      <c r="D679" s="102"/>
    </row>
    <row r="680" spans="4:4" x14ac:dyDescent="0.2">
      <c r="D680" s="102"/>
    </row>
    <row r="681" spans="4:4" x14ac:dyDescent="0.2">
      <c r="D681" s="102"/>
    </row>
    <row r="682" spans="4:4" x14ac:dyDescent="0.2">
      <c r="D682" s="102"/>
    </row>
    <row r="683" spans="4:4" x14ac:dyDescent="0.2">
      <c r="D683" s="102"/>
    </row>
    <row r="684" spans="4:4" x14ac:dyDescent="0.2">
      <c r="D684" s="102"/>
    </row>
  </sheetData>
  <phoneticPr fontId="0" type="noConversion"/>
  <pageMargins left="0.75" right="0.75" top="1" bottom="1" header="0.5" footer="0.5"/>
  <pageSetup paperSize="9" scale="80" orientation="portrait" r:id="rId1"/>
  <headerFooter alignWithMargins="0"/>
  <rowBreaks count="1" manualBreakCount="1">
    <brk id="32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3</vt:i4>
      </vt:variant>
    </vt:vector>
  </HeadingPairs>
  <TitlesOfParts>
    <vt:vector size="6" baseType="lpstr">
      <vt:lpstr>begroting</vt:lpstr>
      <vt:lpstr>administratie</vt:lpstr>
      <vt:lpstr>jaarrekening</vt:lpstr>
      <vt:lpstr>administratie!Afdrukbereik</vt:lpstr>
      <vt:lpstr>begroting!Afdrukbereik</vt:lpstr>
      <vt:lpstr>jaarrekening!Afdrukbereik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KIvI</dc:creator>
  <cp:lastModifiedBy>Gerard</cp:lastModifiedBy>
  <cp:lastPrinted>2015-10-23T09:21:53Z</cp:lastPrinted>
  <dcterms:created xsi:type="dcterms:W3CDTF">2002-11-19T13:30:28Z</dcterms:created>
  <dcterms:modified xsi:type="dcterms:W3CDTF">2023-06-05T09:58:10Z</dcterms:modified>
</cp:coreProperties>
</file>